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540" windowWidth="20490" windowHeight="6015" activeTab="1"/>
  </bookViews>
  <sheets>
    <sheet name="COAI " sheetId="13" r:id="rId1"/>
    <sheet name="Plan__Accion_Salud" sheetId="11" r:id="rId2"/>
    <sheet name="CODIGOS" sheetId="14" r:id="rId3"/>
  </sheets>
  <definedNames>
    <definedName name="_xlnm._FilterDatabase" localSheetId="0" hidden="1">'COAI '!$A$4:$M$15</definedName>
    <definedName name="_xlnm._FilterDatabase" localSheetId="1" hidden="1">Plan__Accion_Salud!$A$6:$AF$211</definedName>
  </definedNames>
  <calcPr calcId="152511"/>
</workbook>
</file>

<file path=xl/calcChain.xml><?xml version="1.0" encoding="utf-8"?>
<calcChain xmlns="http://schemas.openxmlformats.org/spreadsheetml/2006/main">
  <c r="I217" i="11" l="1"/>
  <c r="I216" i="11"/>
  <c r="I215" i="11"/>
  <c r="I214" i="11"/>
  <c r="I213" i="11"/>
  <c r="I212" i="11"/>
  <c r="I63" i="11"/>
  <c r="I61" i="11"/>
  <c r="I60" i="11"/>
  <c r="E217" i="11"/>
  <c r="E216" i="11"/>
  <c r="E215" i="11"/>
  <c r="E214" i="11"/>
  <c r="E213" i="11"/>
  <c r="E212" i="11"/>
  <c r="E63" i="11"/>
  <c r="E62" i="11"/>
  <c r="E61" i="11"/>
  <c r="E60" i="11"/>
  <c r="B217" i="11"/>
  <c r="B216" i="11"/>
  <c r="B215" i="11"/>
  <c r="B214" i="11"/>
  <c r="B213" i="11"/>
  <c r="B62" i="11"/>
  <c r="B212" i="11"/>
  <c r="B222" i="11"/>
  <c r="B221" i="11"/>
  <c r="B220" i="11"/>
  <c r="B219" i="11"/>
  <c r="B218" i="11"/>
  <c r="B63" i="11"/>
  <c r="B61" i="11"/>
  <c r="B227" i="11"/>
  <c r="B226" i="11"/>
  <c r="B225" i="11"/>
  <c r="B224" i="11"/>
  <c r="B223" i="11"/>
  <c r="B60" i="11"/>
  <c r="AD161" i="11" l="1"/>
  <c r="U15" i="11"/>
  <c r="U13" i="11"/>
  <c r="U14" i="11"/>
  <c r="U12" i="11"/>
  <c r="AD17" i="11"/>
</calcChain>
</file>

<file path=xl/comments1.xml><?xml version="1.0" encoding="utf-8"?>
<comments xmlns="http://schemas.openxmlformats.org/spreadsheetml/2006/main">
  <authors>
    <author>YESYD FRANK QUIROZ VARELA</author>
  </authors>
  <commentList>
    <comment ref="O20" authorId="0" shapeId="0">
      <text>
        <r>
          <rPr>
            <sz val="9"/>
            <color indexed="81"/>
            <rFont val="Tahoma"/>
            <family val="2"/>
          </rPr>
          <t xml:space="preserve">a los 125 Municipios del Departamento según demanada
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Municipios no certificados y los descertificado (16)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3" authorId="0" shapeId="0">
      <text>
        <r>
          <rPr>
            <sz val="9"/>
            <color indexed="81"/>
            <rFont val="Tahoma"/>
            <family val="2"/>
          </rPr>
          <t xml:space="preserve">1 programa de inimputables.
</t>
        </r>
      </text>
    </comment>
    <comment ref="O24" authorId="0" shapeId="0">
      <text>
        <r>
          <rPr>
            <sz val="9"/>
            <color indexed="81"/>
            <rFont val="Tahoma"/>
            <family val="2"/>
          </rPr>
          <t xml:space="preserve">para pago de urgencias y vigencias anteriores que demanden y que sean competencias del departamento
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 xml:space="preserve">Es a demanda y de acuerdo a las necesidades y a la disponibilidad de recursos.
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 xml:space="preserve">Depende de la disponibilidad de recursos y la priorización 
</t>
        </r>
      </text>
    </comment>
    <comment ref="O43" authorId="0" shapeId="0">
      <text>
        <r>
          <rPr>
            <sz val="9"/>
            <color indexed="81"/>
            <rFont val="Tahoma"/>
            <family val="2"/>
          </rPr>
          <t xml:space="preserve">Depende de la disponibilidad de los recursos y las prioridades
</t>
        </r>
      </text>
    </comment>
    <comment ref="AD146" authorId="0" shapeId="0">
      <text>
        <r>
          <rPr>
            <b/>
            <sz val="9"/>
            <color indexed="81"/>
            <rFont val="Tahoma"/>
            <family val="2"/>
          </rPr>
          <t>Esta actividad se realiza con el talento humano del proyecto</t>
        </r>
      </text>
    </comment>
    <comment ref="Q147" authorId="0" shapeId="0">
      <text>
        <r>
          <rPr>
            <b/>
            <sz val="9"/>
            <color indexed="81"/>
            <rFont val="Tahoma"/>
            <family val="2"/>
          </rPr>
          <t>RECURSO HUMANO PARA TODO EL AÑO.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57" authorId="0" shapeId="0">
      <text>
        <r>
          <rPr>
            <b/>
            <sz val="9"/>
            <color indexed="81"/>
            <rFont val="Tahoma"/>
            <family val="2"/>
          </rPr>
          <t>SE REALIZA CON EL TALENTO HUMANO DEL PROYECTO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77" authorId="0" shapeId="0">
      <text>
        <r>
          <rPr>
            <sz val="9"/>
            <color indexed="81"/>
            <rFont val="Tahoma"/>
            <family val="2"/>
          </rPr>
          <t xml:space="preserve">ESTE ES EVENTUAL
</t>
        </r>
      </text>
    </comment>
  </commentList>
</comments>
</file>

<file path=xl/sharedStrings.xml><?xml version="1.0" encoding="utf-8"?>
<sst xmlns="http://schemas.openxmlformats.org/spreadsheetml/2006/main" count="3526" uniqueCount="633">
  <si>
    <t>Cód. Programa</t>
  </si>
  <si>
    <t>Programa</t>
  </si>
  <si>
    <t>Subprograma</t>
  </si>
  <si>
    <t>Proyecto</t>
  </si>
  <si>
    <t>Actividades</t>
  </si>
  <si>
    <t>Cantidad</t>
  </si>
  <si>
    <t>ACTIVIDADES PROGRAMADAS POR TRIMESTRE</t>
  </si>
  <si>
    <t>ACTIVIDADES EJECUTADAS POR TRIMESTRE</t>
  </si>
  <si>
    <t>I</t>
  </si>
  <si>
    <t>II</t>
  </si>
  <si>
    <t>III</t>
  </si>
  <si>
    <t>IV</t>
  </si>
  <si>
    <t>TOTAL</t>
  </si>
  <si>
    <t xml:space="preserve">TOTAL  </t>
  </si>
  <si>
    <t>Cód. Subprograma</t>
  </si>
  <si>
    <t>Cód. Proyecto (BPI)</t>
  </si>
  <si>
    <t>Meta de producto 
(Intervención)</t>
  </si>
  <si>
    <t>RESPONSABLE DEL CUMPLIMIENTO</t>
  </si>
  <si>
    <t>Fuente de Recursos</t>
  </si>
  <si>
    <t>Categoria de la Linea Operativa</t>
  </si>
  <si>
    <t>RECURSOS</t>
  </si>
  <si>
    <t>COMPONENTE OPERATIVO ANUAL DE INVERSIONES (COAI)</t>
  </si>
  <si>
    <t>PLAN DE ACCIÓN EN SALUD (PAS)</t>
  </si>
  <si>
    <t>DIMENSIONES PDSP</t>
  </si>
  <si>
    <t>COMPONENTES PDSP</t>
  </si>
  <si>
    <t>CODIGOS</t>
  </si>
  <si>
    <t>Linea Operativa PDSP</t>
  </si>
  <si>
    <t>Cod. Rubro presupuestal</t>
  </si>
  <si>
    <t>Total de Recursos programados  Anuales
(Miles de Pesos)</t>
  </si>
  <si>
    <t>Total de Recursos ejecutados Anuales
(Miles de Pesos)</t>
  </si>
  <si>
    <t>PROMOCIÓN DE LA SALUD</t>
  </si>
  <si>
    <t>GESTIÓN DE RIESGO EN SALUD</t>
  </si>
  <si>
    <t>GESTIÓN DE LA SALUD PÚBLICA</t>
  </si>
  <si>
    <t>PIC</t>
  </si>
  <si>
    <t>AGENDA TRANSECTORIAL</t>
  </si>
  <si>
    <t>INDIVIDUAL - POS</t>
  </si>
  <si>
    <t>COLECTIVO - PIC</t>
  </si>
  <si>
    <t>GSP</t>
  </si>
  <si>
    <t>REHABILITACIÓN BASADA EN COMUNIDAD</t>
  </si>
  <si>
    <t>PREVENCIÓN Y CONTROL DE VECTORES</t>
  </si>
  <si>
    <t>CONFORMACIÓN Y FORTALECIMIENTO DE REDES SOCIALES, COMUNITARIAS, SECTORIALES E INTERSECTORIALES</t>
  </si>
  <si>
    <t>ZONAS DE ORIENTACIÓN Y CENTROS DE ESCUCHA</t>
  </si>
  <si>
    <t>INFORMACIÓN EN SALUD</t>
  </si>
  <si>
    <t>EDUCACIÓN Y COMUNICACIÓN EN SALUD</t>
  </si>
  <si>
    <t>INTERVENCIÓN DE LA POBLACIÓN TRABAJADORA INFORMAL</t>
  </si>
  <si>
    <t>CANALIZACIÓN</t>
  </si>
  <si>
    <t>CARACTERIZACIÓN SOCIAL Y AMBIENTAL</t>
  </si>
  <si>
    <t>TAMIZAJE</t>
  </si>
  <si>
    <t>JORNADAS DE SALUD</t>
  </si>
  <si>
    <t>VACUNACIÓN ANTIRRÁBICA</t>
  </si>
  <si>
    <t>BIOLÓGICO</t>
  </si>
  <si>
    <t>MEDICAMENTOS</t>
  </si>
  <si>
    <t>N/A</t>
  </si>
  <si>
    <t>Categoria Fuente de Recursos</t>
  </si>
  <si>
    <t>1. Recursos Provenientes del Sistema General de Participaciones (SGP), los estimará el MSPS a cada ET conforme  a la Ley 715 de 2001</t>
  </si>
  <si>
    <t>1.1.1. Destinados para salud pública: acciones de salud pública, de promoción y prevención en el marco de la estrategia de atención primaria en salud (10% de la asignación del SGP anual en salud).</t>
  </si>
  <si>
    <t>1.1.2. Destinados al régimen subsidiado.</t>
  </si>
  <si>
    <t>1.1.3. Destinados a prestación de servicios de salud, prioritariamente en aquellos lugares donde solo el Estado está en capacidad de prestar el servicio de salud en condiciones de eficiencia y/o régimen subsidiado (el valor restante de la asignación del SGP en salud anual) .</t>
  </si>
  <si>
    <t>1.1.4. Destinados a la prestación se servicios de salud a la población pobre en lo no cubierto con subsidios a la demanda (aportes patronales).</t>
  </si>
  <si>
    <t>1.1.5. Destinados al pago de obligaciones que no fueren posibles por parte de las Empresas Sociales del Estado - ESE  (compra de cartera). Fondo de Salvamento y Garantía del sector salud - FONSAET (Ley 1608 de 2013).</t>
  </si>
  <si>
    <t>1.1.6. Destinados a los aportes patronales.</t>
  </si>
  <si>
    <t>1.1.7. Recursos transformados SGP- Prestación (Res. 4015/2013).  Son Recursos que no son necesarios para la financiación del componente de prestación de servicios en lo no cubierto con subsidiados a la demanda del SGP-Prestación transformados al Régimen Subsidiado.</t>
  </si>
  <si>
    <t xml:space="preserve">1.2. Recursos del SGP - Propósito General de Libre Destinación </t>
  </si>
  <si>
    <t>2. Transferencias en salud del Ministerio de Salud y Protección Social (MSPS)</t>
  </si>
  <si>
    <t>3. Rentas cedidas (Departamentos)</t>
  </si>
  <si>
    <t>4. Recursos del Esfuerzo Propio Territorial (Recursos propios)</t>
  </si>
  <si>
    <t>5. Recursos de las Cajas de Compensación Familiar (Municipios)</t>
  </si>
  <si>
    <t>6. FOSYGA (% destinado a ET)</t>
  </si>
  <si>
    <t>7. Otros Recursos departamentales y/o distritales</t>
  </si>
  <si>
    <t>1. Recursos Provenientes del Sistema General de Participaciones (SGP), los estimará el MSPS a cada ET conforme  a la Ley 715 de 2002</t>
  </si>
  <si>
    <t>1. Recursos Provenientes del Sistema General de Participaciones (SGP), los estimará el MSPS a cada ET conforme  a la Ley 715 de 2003</t>
  </si>
  <si>
    <t>1. Recursos Provenientes del Sistema General de Participaciones (SGP), los estimará el MSPS a cada ET conforme  a la Ley 715 de 2004</t>
  </si>
  <si>
    <t>1. Recursos Provenientes del Sistema General de Participaciones (SGP), los estimará el MSPS a cada ET conforme  a la Ley 715 de 2005</t>
  </si>
  <si>
    <t>1. Recursos Provenientes del Sistema General de Participaciones (SGP), los estimará el MSPS a cada ET conforme  a la Ley 715 de 2006</t>
  </si>
  <si>
    <t>1. Recursos Provenientes del Sistema General de Participaciones (SGP), los estimará el MSPS a cada ET conforme  a la Ley 715 de 2007</t>
  </si>
  <si>
    <t>1. Recursos Provenientes del Sistema General de Participaciones (SGP), los estimará el MSPS a cada ET conforme  a la Ley 715 de 2008</t>
  </si>
  <si>
    <t>1.1.1.1. DIMENSIÓN DE SALUD AMBIENTAL</t>
  </si>
  <si>
    <t>1.1.1.1.1 HÁBITAT SALUDABLE</t>
  </si>
  <si>
    <t>1.1.1.1.2 SITUACIONES EN SALUD RELACIONADAS CON CONDICIONES AMBIENTALES</t>
  </si>
  <si>
    <t>1.1.1.2 DIMENSIÓN DE VIDA SALUDABLE Y CONDICIONES NO TRANSMISIBLES</t>
  </si>
  <si>
    <t>1.1.1.2.1 MODOS, CONDICIONES Y ESTILOS DE VIDA SALUDABLES</t>
  </si>
  <si>
    <t>1.1.1.2.2 CONDICIONES CRÓNICAS PREVALENTES</t>
  </si>
  <si>
    <t>1.1.1.3 DIMENSIÓN CONVIVENCIA SOCIAL Y SALUD MENTAL</t>
  </si>
  <si>
    <t>1.1.1.3.1 PROMOCIÓN DE LA SALUD MENTAL Y LA CONVIVENCIA</t>
  </si>
  <si>
    <t>1.1.1.3.2 PREVENCIÓN Y ATENCIÓN INTEGRAL A PROBLEMAS Y TRASTORNOS MENTALES Y A DIFERENTES FORMAS DE VIOLENCIA</t>
  </si>
  <si>
    <t>1.1.1.4 DIMENSIÓN SEGURIDAD ALIMENTARIA Y NUTRICIONAL</t>
  </si>
  <si>
    <t>1.1.1.4.1 DISPONIBILIDAD Y ACCESO A LOS ALIMENTOS</t>
  </si>
  <si>
    <t>1.1.1.4.2 CONSUMO Y APROVECHAMIENTO BIOLÓGICO DE ALIMENTOS</t>
  </si>
  <si>
    <t>1.1.1.4.3 INOCUIDAD Y CALIDAD DE LOS ALIMENTOS</t>
  </si>
  <si>
    <t>1.1.1.5 DIMENSIÓN SEXUALIDAD, DERECHOS SEXUALES Y REPRODUCTIVOS</t>
  </si>
  <si>
    <t>1.1.1.5.1 PROMOCIÓN DE LOS DERECHOS SEXUALES Y REPRODUCTIVOS Y EQUIDAD DE GÉNERO</t>
  </si>
  <si>
    <t>1.1.1.5.2 PREVENCIÓN Y ATENCIÓN INTEGRAL EN SALUD SEXUAL Y REPRODUCTIVA DESDE UN ENFOQUE DE DERECHOS</t>
  </si>
  <si>
    <t>1.1.1.6 DIMENSIÓN VIDA SALUDABLE Y ENFERMEDADES TRANSMISIBLES</t>
  </si>
  <si>
    <t>1.1.1.6.1 ENFERMEDADES EMERGENTES, RE-EMERGENTES Y DESATENDIDAS</t>
  </si>
  <si>
    <t>1.1.1.6.2 ENFERMEDADES INMUNOPREVENIBLES</t>
  </si>
  <si>
    <t>1.1.1.6.3 CONDICIONES Y SITUACIONES ENDEMO- EPIDÉMICAS</t>
  </si>
  <si>
    <t>1.1.1.7 DIMENSIÓN SALUD PÚBLICA EN EMERGENCIAS Y DESASTRES</t>
  </si>
  <si>
    <t>1.1.1.7.1 GESTIÓN INTEGRAL DE RIESGOS EN EMERGENCIAS Y DESASTRES</t>
  </si>
  <si>
    <t>1.1.1.7.2 RESPUESTA EN SALUD ANTE SITUACIONES DE EMERGENCIAS Y DESASTRES</t>
  </si>
  <si>
    <t>1.1.1.8 DIMENSIÓN SALUD Y ÁMBITO LABORAL</t>
  </si>
  <si>
    <t>1.1.1.8.1 SEGURIDAD Y SALUD EN EL TRABAJO</t>
  </si>
  <si>
    <t>1.1.1.8.2 SITUACIONES PREVALENTES DE ORIGEN LABORAL</t>
  </si>
  <si>
    <t>1.1.1.9 DIMENSIÓN TRANSVERSAL GESTIÓN DIFERENCIAL DE POBLACIONES VULNERABLES</t>
  </si>
  <si>
    <t>1.1.1.9.1 DESARROLLO INTEGRAL DE LAS NIÑAS, NIÑOS Y ADOLESCENTES</t>
  </si>
  <si>
    <t>1.1.1.9.2 ENVEJECIMIENTO Y VEJEZ</t>
  </si>
  <si>
    <t>1.1.1.9.3 SALUD Y GÉNERO</t>
  </si>
  <si>
    <t>1.1.1.9.4 SALUD EN POBLACIÓNES ÉTNICAS</t>
  </si>
  <si>
    <t>1.1.1.9.5 DISCAPACIDAD</t>
  </si>
  <si>
    <t>1.1.1.9.6 VÍCTIMAS DEL CONFLICTO ARMADO INTERNO</t>
  </si>
  <si>
    <t>1.1.1.10 DIMENSIÓN FORTALECIMIENTO DE LA AUTORIDAD SANITARIA PARA LA GESTIÓN EN SALUD</t>
  </si>
  <si>
    <t>1.1.1.10.1 FORTALECIMIENTO DE LA AUTORIDAD SANITARIA</t>
  </si>
  <si>
    <t>Linea Operativa PDSP 
(VER HOJA CODIGOS)</t>
  </si>
  <si>
    <t>Categoria de la Linea Operativa
(VER HOJA CODIGOS)</t>
  </si>
  <si>
    <t>Dimensión PDSP
(VER HOJA CODIGOS)</t>
  </si>
  <si>
    <t>Componente PDSP 
(VER HOJA CODIGOS)</t>
  </si>
  <si>
    <t>Fuente de recursos 
(VER HOJA CODIGOS)</t>
  </si>
  <si>
    <t>Categoria Fuentes de Recursos 
(VER HOJA CODIGOS)</t>
  </si>
  <si>
    <t>Código FUT</t>
  </si>
  <si>
    <t>Apropiación Anual 
(Miles de Pesos)</t>
  </si>
  <si>
    <t>Fuente de Recursos
(VER HOJA CODIGOS)</t>
  </si>
  <si>
    <t>Categoria Fuente de Recursos
(VER HOJA CODIGOS)</t>
  </si>
  <si>
    <t>AÑOS</t>
  </si>
  <si>
    <t>AVPP</t>
  </si>
  <si>
    <t>AVISAS</t>
  </si>
  <si>
    <t>CASOS</t>
  </si>
  <si>
    <t>DOCUMENTOS</t>
  </si>
  <si>
    <t>HABITANTES</t>
  </si>
  <si>
    <t>NÚMERO</t>
  </si>
  <si>
    <t>PERSONAS</t>
  </si>
  <si>
    <t>PORCENTAJE</t>
  </si>
  <si>
    <t>Unidad de Medida</t>
  </si>
  <si>
    <t>Unidad de medida
(VER HOJA CODIGOS)</t>
  </si>
  <si>
    <t xml:space="preserve">PIC </t>
  </si>
  <si>
    <t>Sub Categoria AENXO TÉCNICO RESOLUCIÓN 518 DE 2015</t>
  </si>
  <si>
    <t>SECRETARIA SECCIONAL DE SALUD  Y PROTECCIÓN SOCIAL DE ANTIOQUIA</t>
  </si>
  <si>
    <t>Sub Categoria ANEXO TÉCNICO RESOLUCIÓN 518 DE 2015
(VER HOJA CODIGOS)</t>
  </si>
  <si>
    <t>4.1.1</t>
  </si>
  <si>
    <t>Antioquia Sana</t>
  </si>
  <si>
    <t>4.1.1.1</t>
  </si>
  <si>
    <t>Garantia del Goce de Derecho en Salud</t>
  </si>
  <si>
    <t>Fortalecimiento del aseguramiento de la población antioqueña Departamento de Antioquia</t>
  </si>
  <si>
    <t xml:space="preserve"> 2012-05000-0271</t>
  </si>
  <si>
    <t xml:space="preserve">Proyecto prestación de servicios de salud de baja complejidad a la población de difícil acceso Departamento de Antioquia </t>
  </si>
  <si>
    <t>2008-05000-0471</t>
  </si>
  <si>
    <t>Proyecto referencia y contrareferencia Departamento de Antioquia (CRUE)</t>
  </si>
  <si>
    <t>2008-05000-0464</t>
  </si>
  <si>
    <t xml:space="preserve">Servicio atención en salud a la población pobre y vulnerable Departamento de Antioquia  </t>
  </si>
  <si>
    <t>2012-05000-0275</t>
  </si>
  <si>
    <t xml:space="preserve">Fortalecimiento de la red prestadora de servicios de Salud publica del Departamento de Antioquia </t>
  </si>
  <si>
    <t>2012-05000-0301</t>
  </si>
  <si>
    <t>Construcción  etapa dos y dotación del nuevo hospital regional de bajo cauca Caucasia Antioquia</t>
  </si>
  <si>
    <t>2012-05000-0176</t>
  </si>
  <si>
    <t>Fortalecimiento de la red prestadora de servicios de salud estampillas pro-hospital Departamento de Antioquia</t>
  </si>
  <si>
    <t>2012-05000-0304</t>
  </si>
  <si>
    <t>Implementación modalidad de servicios de telemedicina en 90 ESE del Departamento de Antioquia.</t>
  </si>
  <si>
    <t>2012-05000-0303</t>
  </si>
  <si>
    <t>Fortalecimiento en la dotación de equipamiento Biomédico y Equipo Industrial Hospitalario de la Red de servicio de Salud Departamento de Antioquia</t>
  </si>
  <si>
    <t>2012-050000-300</t>
  </si>
  <si>
    <t>Fortalecimiento de la red de infraestructura física de la ESE Hospitales de mediana y baja complejidad</t>
  </si>
  <si>
    <t>2012-050000-302</t>
  </si>
  <si>
    <t xml:space="preserve">Implementación y fortalecimiento del SOGC a los prestadores de servicios de salud Departamento de Antioquia </t>
  </si>
  <si>
    <t>2010-05000-0270</t>
  </si>
  <si>
    <t xml:space="preserve">Fortalecimiento conformación e implementación de los equipos técnicos regionales en Salud Departamento de Antioquia </t>
  </si>
  <si>
    <t xml:space="preserve"> 2012-05000-0134</t>
  </si>
  <si>
    <t>4.1.1.3</t>
  </si>
  <si>
    <t>Fortalecimiento Institucional</t>
  </si>
  <si>
    <t xml:space="preserve">Fortalecimiento Institucional de la DSSA y de los actores del SGSSS en el Departamento de Antioquia </t>
  </si>
  <si>
    <t>2008-05000-0481</t>
  </si>
  <si>
    <t xml:space="preserve">Fortalecimieto de la estrategia de información, educacion y comunicación de la Secretaria Seccional de Salud y Protección Social en el Departamento de Antioquia </t>
  </si>
  <si>
    <t>Proyecto, Desarrollo y gestión de las tecnologías de información y comunicación de la DSSA Departamento de Antioquia</t>
  </si>
  <si>
    <t xml:space="preserve">Fortalecimiento del recurso humano y del clima laboral SSSA Medellin y Municipios del Departamento de Antioquia </t>
  </si>
  <si>
    <t xml:space="preserve"> 2012-05000-0123</t>
  </si>
  <si>
    <t xml:space="preserve">Desarrollo vigilancia y control de la gestion interna de residuos hospitalarios y similares en establecimientos generadores existentes en municipios categoria 4,5 y 6 del Departamento </t>
  </si>
  <si>
    <t xml:space="preserve"> 2012-05000-0260</t>
  </si>
  <si>
    <t>4.1.1.2</t>
  </si>
  <si>
    <t>Salud Pública como bien Común</t>
  </si>
  <si>
    <t xml:space="preserve">Implementación gestion y control de las principales zoonosis en el Departamento, con enfasis en rabia canina y felina. Todo el Departamento de Antioquia </t>
  </si>
  <si>
    <t>2012-05000-0261</t>
  </si>
  <si>
    <t>Implementación vigilancia sanitaria y de salud en puntos de entrada y medios de transporte en el Departamento de Antioquia</t>
  </si>
  <si>
    <t>2012-05000-0269</t>
  </si>
  <si>
    <t>Prevención y control de las enfermedades transmitidas por vectores (EGI) Departamento de Antioquia</t>
  </si>
  <si>
    <t>2012-05000-0263</t>
  </si>
  <si>
    <t>Proyecto de la vigilancia de la calidad del agua de consumo humano para el departamento de Antioquia</t>
  </si>
  <si>
    <t>2008-05000-0467</t>
  </si>
  <si>
    <t>Proyecto municipios categorias 4, 5 y 6 con planes de control sanitario y ocupacional en el Departamento de Antioquia</t>
  </si>
  <si>
    <t>2008-05000-0468</t>
  </si>
  <si>
    <t>2008-05000-0469</t>
  </si>
  <si>
    <t>Proyecto vigilancia epidemiológica, prevención y control de las intoxicaciones por sustancias químicas - plaguicidas - mercurio y agresiones por animales venenosos en el periodo 2008 - 2011 para el Departamento de Antioquia</t>
  </si>
  <si>
    <t xml:space="preserve"> 2008-05000-0470</t>
  </si>
  <si>
    <t xml:space="preserve">Proyecto vigilancia ocupacional de las condiciones de salud y trabajo y de radiaciones ionizantes en el Departamento de Antioquia </t>
  </si>
  <si>
    <t>2008-05000-0457</t>
  </si>
  <si>
    <t xml:space="preserve">Proyecto vigilancia sanitaria de la calidad de los medicamentos y afines Departamento de Antioquia </t>
  </si>
  <si>
    <t>2012-05000-0272</t>
  </si>
  <si>
    <t>Proyecto vigilancia de la calidad e inocuidad de los alimentos y bebidas en Antioquia (114 Municipios)</t>
  </si>
  <si>
    <t xml:space="preserve">Admnisitración promoción de la salud y atención integral para las enfermedades prevalentes de la infancia Departamento de Antioquia </t>
  </si>
  <si>
    <t xml:space="preserve"> 2012-05000-0266</t>
  </si>
  <si>
    <t>Asesoría y asistencia técnica en las diferentes acciones en salud de la población víctima del desplazamiento forzado con enfoque diferencial en los minicipios del Departamento de Antioquia</t>
  </si>
  <si>
    <t xml:space="preserve"> 2012-05000-0010</t>
  </si>
  <si>
    <t xml:space="preserve">Fortalecimiento de los actores del sistema de seguridad social en salud mental en el Departamento de Antioquia </t>
  </si>
  <si>
    <t>2012-05000-0264</t>
  </si>
  <si>
    <t xml:space="preserve">Fortalecimiento de los servicios de salud sexual y reproductiva Departamento de Antioquia  </t>
  </si>
  <si>
    <t xml:space="preserve"> 2012-05000-0273</t>
  </si>
  <si>
    <t xml:space="preserve">Fortalecimiento del PAI en los componentes de vacunación, vigilancia epidemiológica de inmunoprevenibles, tuberculosis y lepra en los actores del SGSSS Departamento de Antioquia </t>
  </si>
  <si>
    <t>2012-05000-0299</t>
  </si>
  <si>
    <t>Fortalecimiento estilos de vida saludables  y atención integral para las condiciones cronicas en el Departamento de Antioquia</t>
  </si>
  <si>
    <t xml:space="preserve"> 2012-05000-0267</t>
  </si>
  <si>
    <t xml:space="preserve">Mejoramiento de la salud bucal de la población menor de 18 años escolarizada en los municipios priorizados en el Departamento de Antioquia </t>
  </si>
  <si>
    <t>Prevención, vigilancia y control de infecciones asociadas a la atención en salud y resistencia antimicrobiana, en las Instituciones de salud del Departamento de Antioquia en los municipios del departamento priorizados</t>
  </si>
  <si>
    <t xml:space="preserve"> 2012-05000-0268</t>
  </si>
  <si>
    <t>2011-05000-0254</t>
  </si>
  <si>
    <t xml:space="preserve">Fortalecimiento de la participación ciudadana y comunitaria en salud 115 municipios Departamento de Antioquia </t>
  </si>
  <si>
    <t>2012-05000-0305</t>
  </si>
  <si>
    <t>Fortalecimiento del proceso de vigilancia en salud y gestión del conocimiento Departamento de Antioquia</t>
  </si>
  <si>
    <t>2012-05000-0270</t>
  </si>
  <si>
    <t>Fortalecimiento laboratorio departamental de salud pública Departamento de Antioquia</t>
  </si>
  <si>
    <t>2012-05000-0298</t>
  </si>
  <si>
    <t xml:space="preserve">Implementación familia saludable - Atención Primaria en Salud renovada Departamento de Antioquia </t>
  </si>
  <si>
    <t xml:space="preserve"> 2012-05000-0274</t>
  </si>
  <si>
    <t>Proyecto Escuela saludable Departamento de Antioquia</t>
  </si>
  <si>
    <t>2012-05000-0265</t>
  </si>
  <si>
    <t xml:space="preserve">Protección social integral al adulto mayor en todos los municipios del Departamento de Antioquia </t>
  </si>
  <si>
    <t>4.3.5</t>
  </si>
  <si>
    <t>Antioquia Mayor</t>
  </si>
  <si>
    <t>4.3.5.1</t>
  </si>
  <si>
    <t>Protección Social  Integral a las personas mayores</t>
  </si>
  <si>
    <t xml:space="preserve"> 2012-05000-0262</t>
  </si>
  <si>
    <t xml:space="preserve">Proyecto promoción de la salud prevención de la discapacidad Departamento de Antioquia </t>
  </si>
  <si>
    <t>2008-05000-0677</t>
  </si>
  <si>
    <t>4.5.4</t>
  </si>
  <si>
    <t>Antioquia Capaz</t>
  </si>
  <si>
    <t>4.5.4.1</t>
  </si>
  <si>
    <t>Inclusión social de personas  con discapacidad con garantías de derecho</t>
  </si>
  <si>
    <t>4.5.3</t>
  </si>
  <si>
    <t>Antioquia Sexualmente Diversa</t>
  </si>
  <si>
    <t>4.5.3.1</t>
  </si>
  <si>
    <t>Inclusión  en las políticas  públicas de las instancias adminstrativas de Departamento  criterios y providencias pertinentes  al concepto  de diversidad sexual</t>
  </si>
  <si>
    <t>2013-05000-038</t>
  </si>
  <si>
    <t>Fortalecimiento  de una Antioquia Sexualmente Diversa todo el Departamento, Antioquia.Occidente</t>
  </si>
  <si>
    <t>Recurso Humano</t>
  </si>
  <si>
    <t>Viaticos y gastos de viaje</t>
  </si>
  <si>
    <t xml:space="preserve">Asesoría y  Asistencia Técnica a los Municipio </t>
  </si>
  <si>
    <t xml:space="preserve">Cofinanciación  del régimen  subsidiado  en Asegura R. </t>
  </si>
  <si>
    <t xml:space="preserve">IV Municipios, EPSS y EPSC </t>
  </si>
  <si>
    <t>NUMERO</t>
  </si>
  <si>
    <t>PAULA ZAPATA GALLEGO</t>
  </si>
  <si>
    <t>APOYO ATENCI URGE EMERG Y DESASTRE</t>
  </si>
  <si>
    <t>APOYO HUMANITARIO</t>
  </si>
  <si>
    <t>BRIGADAS DE SALUD</t>
  </si>
  <si>
    <t>EVACUACION AEROMEDICA</t>
  </si>
  <si>
    <t xml:space="preserve">CARLOS GUERRA </t>
  </si>
  <si>
    <t>Coordinación emergencias y desastres</t>
  </si>
  <si>
    <t>Gestión del Proyecto</t>
  </si>
  <si>
    <t>Gestión fortalecimiento del CRUE</t>
  </si>
  <si>
    <t>Regulación pac. urgentes y electivos</t>
  </si>
  <si>
    <t>A-.52.4.7        1116 0-OI2611 241110900 018464001 - Referencia y Contrarreferencia</t>
  </si>
  <si>
    <t>A-.52.4.7        1116 0-OI2611 241110900 018464090 - Talento Humano Referencia y Contrarreferencia</t>
  </si>
  <si>
    <t>LUIS FERNANDO GALLEGO</t>
  </si>
  <si>
    <t>Audit superv gestión servicios</t>
  </si>
  <si>
    <t>Gestión Serv  mediana alta complejidad</t>
  </si>
  <si>
    <t>Gestión serv salud  baja complejidad</t>
  </si>
  <si>
    <t>Medicamentos tutelas e inimputables</t>
  </si>
  <si>
    <t>Gestion Prestación Servi Salud</t>
  </si>
  <si>
    <t>ANGELA PALACIO</t>
  </si>
  <si>
    <t>A.T Juntas directivas planes Gestión ESE</t>
  </si>
  <si>
    <t>Análisis situacion financiero ESE</t>
  </si>
  <si>
    <t>AyAT Fortalecimiento  red de servicios</t>
  </si>
  <si>
    <t>cofinancia de la infraes y Dotación ESE</t>
  </si>
  <si>
    <t>cofinancia ESE a través recur estamp</t>
  </si>
  <si>
    <t>Construcción hospital de La María</t>
  </si>
  <si>
    <t>Evaluac indic.ESE reestructuradas DPTO</t>
  </si>
  <si>
    <t>Gestión del proyecto</t>
  </si>
  <si>
    <t>Gestión Red Dptal de Sangre</t>
  </si>
  <si>
    <t>implem organi de red servicios del DTO</t>
  </si>
  <si>
    <t>GESTIÓN EN LA SALUD PÚBLICA</t>
  </si>
  <si>
    <t>BEATRIZ LOPERA MONTOYA</t>
  </si>
  <si>
    <t>Mejoram dotacion, compra sumin ESE</t>
  </si>
  <si>
    <t>Mejoramiento infraestructura ESE</t>
  </si>
  <si>
    <t>A-.52.4.3        1116 0-OI2630 241110900 012304005 - Estampilla Pro-Hospitales Publicos</t>
  </si>
  <si>
    <t>A-.52.4.3        1116 4-OI2611 241110900 012304090 - Talento Humano Estampilla Red Hospitalaria</t>
  </si>
  <si>
    <t>CARLOS MARIO MONTOYA</t>
  </si>
  <si>
    <t>Arrenda platafo tecn prest servi Telem</t>
  </si>
  <si>
    <t>A-.52.4.3        1116 0-OI1010 241110900 012303001 - Telemedicina</t>
  </si>
  <si>
    <t>A-.52.4.7        1116 0-OI2611 241110900 012303090 - Talento Humano - Telemedicina</t>
  </si>
  <si>
    <t>A-.52.4.7        1116 0-OI2611 241110900 012303095 - Viaticos y Gastos de Viaje - Telemedicina</t>
  </si>
  <si>
    <t>JUAN DAVID BERRIO VARGAS</t>
  </si>
  <si>
    <t>Mejoramiento denfraestructura de ESE</t>
  </si>
  <si>
    <t>A-.52.4.3        1116 0-OI2611 241110900 012302090 - Talento Humano Infraestructura y Dotación Hospitalaria</t>
  </si>
  <si>
    <t>JORGE MAYA</t>
  </si>
  <si>
    <t>Mejora Dota Equipos biome e Ind a ESE</t>
  </si>
  <si>
    <t>A-.52.4.3        1116 0-OI2611 241110900 012300090 - Talento Humano Infraestructura y Dotación Hospitalaria</t>
  </si>
  <si>
    <t>AAT,IVC pres,dllo PAMEC,SIC,segu paci</t>
  </si>
  <si>
    <t>Acciones IVC,Verifica, PSS  en el SOGC</t>
  </si>
  <si>
    <t>AyAT, IVC Técnovigilancia,mant hosp</t>
  </si>
  <si>
    <t>Gestión talento humano, viaticos y trans</t>
  </si>
  <si>
    <t>realiza proceso admnis.sancio IVC</t>
  </si>
  <si>
    <t>Vigila a Tribunales ética medica y odon</t>
  </si>
  <si>
    <t>A-.52.4.7        1116 0-OI2611 241110900 018270002 - Fortalecimiento de la Inspección Vigillancia y Control de Prestadores y Sistema</t>
  </si>
  <si>
    <t>A-.52.4.7        1116 0-OI2611 241110900 018270001 - Tribunal de Etica Médica y Odontológica,A-.52.4.7        1116 0-OI2611 241110900 018270003 - Tribunal de Etica Enfermeria</t>
  </si>
  <si>
    <t>A-.52.4.7        1116 0-OI2611 241110900 018270090 - Talento Humano - Sistema Obligatorio Garantía de la Calidad, A-.52.4.7        1116 0-OI2613 241110900 018270090 - Talento Humano - Sistema Obligatorio Garantía de la Calidad</t>
  </si>
  <si>
    <t>A-.52.4.7        1116 4-OI2612 241110900 018270090 - Talento Humano - Sistema Obligatorio Garantía de la Calidad,A-.52.4.7        1116 4-OI2611 241110900 018270095 - Viaticos y Gastos de Viaje - Sistema Obligatorio de Garantia de la Calidad</t>
  </si>
  <si>
    <t>ROSMIRA PADILLA MOSQUERA</t>
  </si>
  <si>
    <t>Apoyo logístico reuniones ETR</t>
  </si>
  <si>
    <t>Arrenda oficina para los ETR</t>
  </si>
  <si>
    <t>AyAT Direcciones locales y E.S.E</t>
  </si>
  <si>
    <t>Gest proye evalu capac gest salud</t>
  </si>
  <si>
    <t>Interve Factor riesgo afecta salud</t>
  </si>
  <si>
    <t>LUIS FERNANDO PALACIO</t>
  </si>
  <si>
    <t>AyAT a los actores del SGSSS</t>
  </si>
  <si>
    <t>Fondo de investigación -Colciencias</t>
  </si>
  <si>
    <t>Pago de pasivo prestacional</t>
  </si>
  <si>
    <t>A-.52.4.7        1116 0-OI2611 241130900 014037001 - Asesoria Asistencia Técnica  ESE, Direcciones Locales de Salud</t>
  </si>
  <si>
    <t>A-.52.4.7        1116 0-OI2611 241130900 014037090 - Talento Humano - Asesoria Asistencia Técnica  ESE, Direcciones Locales de Salud,A-.52.4.7        1116 0-OI2611 241130900 014037095 - Viaticos y Gastos de Viaje  - Asesoria Asistencia Técnica  ESE, Direcciones Locales de Salud</t>
  </si>
  <si>
    <t>A-.52.4.1        1116 0-OI2621 241130900 014037002 - Fondo de Investigación Salud</t>
  </si>
  <si>
    <t>A-.52.4.7        1116 0-OI1010 241130900 014037004 - Pago de Pasivo Prestacional</t>
  </si>
  <si>
    <t>YESID FRANK QUIROZ VARELA</t>
  </si>
  <si>
    <t>Fortalecer los componentes S.I</t>
  </si>
  <si>
    <t>Gobierno en linea</t>
  </si>
  <si>
    <t>Renovar tecno infra HW,SW,Comun red</t>
  </si>
  <si>
    <t>Gestionar el mejoramiento de S.I</t>
  </si>
  <si>
    <t>PATRICIA PAMPLONA AMAYA</t>
  </si>
  <si>
    <t>Acondiciona Fisico Servidores y flia</t>
  </si>
  <si>
    <t>Bienestar Social jubilado,Servidor,flia</t>
  </si>
  <si>
    <t>Capacitación, Adiestrami Recurso Humano</t>
  </si>
  <si>
    <t>COMPRA DE EQUIPOS</t>
  </si>
  <si>
    <t>Custodia y Digitalización de Documentos</t>
  </si>
  <si>
    <t>Fondo de la Vivienda</t>
  </si>
  <si>
    <t>A-.17.1          1116 0-OI2603 241130900 012123003 - Fondo de la Vivienda</t>
  </si>
  <si>
    <t>A-.52.2.8.2      1116 0-OI2611 241130900 012123005 - Custodia y Digitalizacion Documentos</t>
  </si>
  <si>
    <t>A-.52.2.8.2      1116 0-OI2611 241130900 012123004 - Compra de Equipo</t>
  </si>
  <si>
    <t>A-.52.4.7        1116 4-OI2611 241130900 012123002 - Capacitacion del Personal</t>
  </si>
  <si>
    <t>ERIKA MARÍA TORRES FLORES</t>
  </si>
  <si>
    <t>Control Resid Riesgo Biológ-Prod decomi</t>
  </si>
  <si>
    <t>Gestion proyecto</t>
  </si>
  <si>
    <t>Verificación GIRHS-Establecim Generad</t>
  </si>
  <si>
    <t>Viáticos y gastos de viaje</t>
  </si>
  <si>
    <t>VyC Gestión Inter RHS-Establec Generad</t>
  </si>
  <si>
    <t>VyC sitios confinado sometido Riesg Bio</t>
  </si>
  <si>
    <t>A-.52.2.8.2      1116 0-OI2611 241110900 012260095 - Viaticos y Gastos de Viaje - Residuos Hospitalarios</t>
  </si>
  <si>
    <t>A-.52.2.8.2      1116 0-SP3033 241120600 012260090 - Talento Humano - Residuos Hospitalarios</t>
  </si>
  <si>
    <t>A-.52.4.7        1116 0-OI2611 241120900 012260001 - Fortalecimiento de la Inspección Vigilancia y Control Gestión Interna Residuos H</t>
  </si>
  <si>
    <t>CARLOS SAMUEL OSORIO</t>
  </si>
  <si>
    <t>CARLOS SAAMUEL OSORIO</t>
  </si>
  <si>
    <t>Esterilización de caninos y felinos</t>
  </si>
  <si>
    <t>Intervención eventos zoonoticos</t>
  </si>
  <si>
    <t>Plan de  Medios IEC</t>
  </si>
  <si>
    <t>vacunacion caninos y felinos</t>
  </si>
  <si>
    <t>Vigilancia Activa de  la rabia</t>
  </si>
  <si>
    <t>IVAN RUIZ</t>
  </si>
  <si>
    <t>A-.52.2.8.2      1116 0-SP3033 241120600 012261001 - Control Sanitario Zoonosis</t>
  </si>
  <si>
    <t>A-.52.2.8.2      1116 4-SP3033 241120600 012261001 - Control Sanitario Zoonosis</t>
  </si>
  <si>
    <t>A-.52.2.8.2      1116 0-SP3033 241120600 012261090 - Talento Humano - Zoonosis, A-.52.2.8.2      1116 6-SP3033 241110600 012261095 - Viaticos y Gastos de Viaje - Zoonosis</t>
  </si>
  <si>
    <t>Acciones PyP-IEC Ptos Entrada Internal</t>
  </si>
  <si>
    <t>Acciones PyP-IEC Ptos Entrada Regional</t>
  </si>
  <si>
    <t>Analisis de muestras de agua</t>
  </si>
  <si>
    <t>Apoyo log eventos SP-dllo capac basicas</t>
  </si>
  <si>
    <t>Gestión insumos (ESPII)</t>
  </si>
  <si>
    <t>Gestión y administración del proyecto</t>
  </si>
  <si>
    <t>IVC embarcaciones maritimas</t>
  </si>
  <si>
    <t>A-.52.4.7        1116 0-OI2611 241120900 012269095 - Viaticos y Gastos de Viaje - Seguridad Portuaria</t>
  </si>
  <si>
    <t>A-.52.4.7        1116 0-SP3033 241120600 012269001 - Emergencias de Importancia Internacional (ESPII)</t>
  </si>
  <si>
    <t>A-.52.4.7        1116 0-SP3033 241120600 012269090 - Talento Humano Seguridad Portuaria</t>
  </si>
  <si>
    <t>Compra insumos y servicios</t>
  </si>
  <si>
    <t>Evaluación</t>
  </si>
  <si>
    <t>Fumig ETV,medidas barrera,interven criad</t>
  </si>
  <si>
    <t>Gestión</t>
  </si>
  <si>
    <t>Gestión Proyecto</t>
  </si>
  <si>
    <t>A-.52.2.8.2      1116 0-OI2611 241110900 012263095 - Viaticos y Gastos de Viaje - Vectores</t>
  </si>
  <si>
    <t>A-.52.2.8.2      1116 0-SP3033 241120600 012263090 - Talento Humano - Vectores</t>
  </si>
  <si>
    <t>A-.52.2.5.3.2    1116 0-SP3151 241120600 012263001 - Programa Malaria</t>
  </si>
  <si>
    <t>A-F.52.2.5.3.2   1116 0-SP3033 241120600 012263001 - Programa Malaria</t>
  </si>
  <si>
    <t>LUIS ARMANDO GALEANO MARÍN</t>
  </si>
  <si>
    <t>A y AT a TAS-Vig Agua Consumo Hum-Recrea</t>
  </si>
  <si>
    <t>Analis calidad agua cons hum-acued rural</t>
  </si>
  <si>
    <t>Analis calidad agua cons hum-acued urban</t>
  </si>
  <si>
    <t>Analis calidad agua pisc uso colec</t>
  </si>
  <si>
    <t>Autorizaciones sanitarias concesión agua</t>
  </si>
  <si>
    <t>Certific calidad agua-sistem acued urban</t>
  </si>
  <si>
    <t>Gestión del Proyecto (Talento Humano)</t>
  </si>
  <si>
    <t>Inspec Sanit a sistem acuedu urban-rural</t>
  </si>
  <si>
    <t>Promo Condiciones Sanitarias del Agua</t>
  </si>
  <si>
    <t>A-.52.2.8.2      1116 0-OI2611 241120900 012878095 -  Viaticos y Gastos de Viaje - Calidad del Agua</t>
  </si>
  <si>
    <t>A-.52.2.8.2      1116 4-SP3033 241120600 012878090 - Talento Humano Calidad del Agua</t>
  </si>
  <si>
    <t>A-F.52.2.8.2     1116 0-SP3033 241120600 012878001 - Control Sanitario Calidad del Agua</t>
  </si>
  <si>
    <t>JHON WILLIAM TABARES MORALES</t>
  </si>
  <si>
    <t>Aire ruido cambio climático</t>
  </si>
  <si>
    <t>Asesoria y Asist Tecnica a TAS</t>
  </si>
  <si>
    <t>Gestion de insumos TAS</t>
  </si>
  <si>
    <t>IVC establecim penitencia carcelarios</t>
  </si>
  <si>
    <t>Planes Salud Ambiental Gestión Proy</t>
  </si>
  <si>
    <t>A-.52.2.8.2      1116 0-OI2611 241120900 012851095 - Viaticos y Gastos de Viaje - Seguridad Sanitaria</t>
  </si>
  <si>
    <t>A-.52.2.8.2      1116 0-SP3033 241120600 012851090 - Talento Humano Seguridad Sanitaria</t>
  </si>
  <si>
    <t>A-.52.2.8.2      1116 4-OI3150 241120900 012851001 - Proyectos Mpios Categoria 4,5 y 6 con planes de Gestión de Salud Ambiental</t>
  </si>
  <si>
    <t>YULIANA</t>
  </si>
  <si>
    <t>Apoyo Vig Epid  intox qcas</t>
  </si>
  <si>
    <t>Fomento uso seguro de sustan qcas</t>
  </si>
  <si>
    <t>Gestion del proyecto</t>
  </si>
  <si>
    <t>IVC uso manejo sustancias químicas</t>
  </si>
  <si>
    <t>A-.52.2.8.2      1116 6-SP3033 241120600 012880095 - Viaticos y Gastos de Viaje - Intoxicaciones Quimicas</t>
  </si>
  <si>
    <t>A-.52.2.8.2      1116 4-SP3033 241120600 012880090 - Talento Humano - Intoxicaciones Químicas</t>
  </si>
  <si>
    <t xml:space="preserve">A-.52.2.8.2      1116 4-SP3033 241120600 012880001 - Control Sanitario para Intoxicación con Sustancias Químicas </t>
  </si>
  <si>
    <t>ROSENDO OROZCO</t>
  </si>
  <si>
    <t>Apoyo acciones IEC</t>
  </si>
  <si>
    <t>Compra de equipo control calidad</t>
  </si>
  <si>
    <t>Control Calidad equipos de Rx  ESE-IPS</t>
  </si>
  <si>
    <t>Elaboración carnés protección Rx</t>
  </si>
  <si>
    <t>Estudiante de  practica excelecia</t>
  </si>
  <si>
    <t>Promoción de SO y Protección radiológica</t>
  </si>
  <si>
    <t>PyP riesgos ocupaci-poblac informales</t>
  </si>
  <si>
    <t>MARIA PIEDAD MARTINEZ</t>
  </si>
  <si>
    <t>A-.52.2.8.2      1116 0-OI2606 241120900 013122095 - Viaticos y Gastos de Viajes  - Inspección, vigilancia y control de fuentes emisoras de radiaciones ionizantes</t>
  </si>
  <si>
    <t>A-.52.2.8.2      1116 0-SP3033 241120600 013122090 - Talento Humano - Salud Ocupacional</t>
  </si>
  <si>
    <t>A-.52.4.7        1116 0-OI2606 241120900 013122001 - Inspección, vigilancia y control de fuentes emisoras de radiaciones ionizantes</t>
  </si>
  <si>
    <t>A-.52.4.7        1116 6-OI2613 241120900 013122001 - Inspección, vigilancia y control de fuentes emisoras de radiaciones ionizantes</t>
  </si>
  <si>
    <t>A y AT para manejo de medicamentos</t>
  </si>
  <si>
    <t>Compra Insumos</t>
  </si>
  <si>
    <t>Control Calidad Medicamentos y afines</t>
  </si>
  <si>
    <t>Fomento Manejo Adecuado Medicamentos</t>
  </si>
  <si>
    <t>Fondo Rotatorio Estupefacientes</t>
  </si>
  <si>
    <t>Talento Humano Medicamentos</t>
  </si>
  <si>
    <t>Vig event adversos-insumos médi y farmac</t>
  </si>
  <si>
    <t>Vigilancia sanitaria-Calidad Medicamen</t>
  </si>
  <si>
    <t>A-.52.4.7        1116 0-OI2611 241120900 012272095 - Viaticos y Gastos de Viaje - Medicamentos</t>
  </si>
  <si>
    <t>A-.52.4.7        1116 0-SP3033 241120600 012272090 - Talento Humano - Vigilancia Medicamentos</t>
  </si>
  <si>
    <t>A-.52.2.8.2      1116 6-OI2608 241120900 012272001 - Medicamentos</t>
  </si>
  <si>
    <t>A-.52.2.8.2      1116 4-SP3033 241120600 012272001 - Medicamentos</t>
  </si>
  <si>
    <t>A-.52.2.8.2      1116 4-OI2608 241120900 012272001 - Medicamentos</t>
  </si>
  <si>
    <t>A-.52.2.8.2      1116 0-OI2608 241120900 012272001 - Medicamentos</t>
  </si>
  <si>
    <t>A-.52.4.7        1116 6-SP3033 241120600 012272095 - Viaticos y Gastos de Viaje - Medicamentos</t>
  </si>
  <si>
    <t>A-.52.2.8.2      1116 0-OI2613 241120900 012272001 - Medicamentos</t>
  </si>
  <si>
    <t>Asesoria y Asistencia Tecnica</t>
  </si>
  <si>
    <t>Compra de equipos e insumos</t>
  </si>
  <si>
    <t>Fomento consumo seguro de alimentos</t>
  </si>
  <si>
    <t>IVC comercializacion alimentos</t>
  </si>
  <si>
    <t>A-.52.4.7        1116 0-SP3033 241120600 014047090 - Talento Humano - Calidad Alimentos</t>
  </si>
  <si>
    <t>A-.52.4.7        1116 0-OI2611 241120900 014047095 - Viaticos y Gastos de Viaje - Calidad Alimentos</t>
  </si>
  <si>
    <t>A-.52.4.7        1116 4-OI3150 241120900 014047001 - Fortalecimiento de la Inspección, Vigilancia y Control del Sistema General de Seguridad Social en Salud - Alimentos</t>
  </si>
  <si>
    <t>A-.52.4.7        1116 4-SP3033 241120600 014047001 - Fortalecimiento de la Inspección, Vigilancia y Control del Sistema General de Seguridad Social en Salud - Alimentos</t>
  </si>
  <si>
    <t>A-.52.4.3        1116 4-OI2611 241110900 012301091 - Talento Humano - Fortalecimiento y Desarrollo Servicios Salud-A-.52.4.3        1116 0-OI2611 241110900 012301095 - Viaticos y Gastos de Viaje - Fortalecimiento y Desarrollo Servicios Salud-A-.52.4.3        1116 4-OI2611 241110900 012301092 - Talento Humano - Fortalecimiento y Desarrollo Servicios Salud-A-.52.4.7        1116 4-SP3033 241110600 012301090 - Talento Humano Bancos de Sangre</t>
  </si>
  <si>
    <t xml:space="preserve">A-.52.4.3        1116 4-OI2611 241110900 012301002 - Modernizacion Red Prestadora de Servicios de Salud-A-.52.4.3        1116 0-OI3142 241110900 012301001 - Ajuste Institucional E.S.E del Departamento </t>
  </si>
  <si>
    <t>A-.52.4.7        1116 0-OI2611 241110900 018464090 - Talento Humano Referencia y Contrarreferencia-A-.52.4.7        1116 0-OI2611 241110900 018464001 - Referencia y Contrarreferencia</t>
  </si>
  <si>
    <t>COLECTIVO - PIC-INDIVIDUAL - POS</t>
  </si>
  <si>
    <t>SECRETARIA SECCIONAL DE SALUD Y PROTECCIÓN SOCIAL DE ANTIOQUIA</t>
  </si>
  <si>
    <t xml:space="preserve">A-.52.4.7        1116 0-OI2611 241110900 013101001 -
A-.52.4.7        1116 4-SP3033 241110600 013101090 
A-.52.4.7        1116 4-SP3033 241110600 013101090 
</t>
  </si>
  <si>
    <t xml:space="preserve">3. Rentas cedidas (Departamentos)
1. Recursos Provenientes del Sistema General de Participaciones (SGP), los estimará el MSPS a cada ET conforme  a la Ley 715 de 2001
</t>
  </si>
  <si>
    <t xml:space="preserve">A-.52.1.1        1116 0-OA2611 241110700 012271001
A-.52.1.1        1116 0-OA2611 241110700 012271002 
A-.52.1.1        1116 0-OA2616 241110700 012271004
</t>
  </si>
  <si>
    <t xml:space="preserve">A-.52.4.7        1116 4-OI2611 241110900 012271090 </t>
  </si>
  <si>
    <t>A-.52.4.7        1116 0-OI2611 241110900 012271095 -</t>
  </si>
  <si>
    <t>A-.52.4.7        1116 0-OI2611 241110900 012271005 -</t>
  </si>
  <si>
    <t>A-.52.1.1        1116 4-OA2616 241110700 012271004 -A-.52.1.1        1116 4-OA3142 241110700 012271002 --A-.52.1.1        1116 0-OA2611 241110700 012271001 -  -A-.52.1.1        1116 0-OA2621 241110700 012271003 -</t>
  </si>
  <si>
    <t xml:space="preserve">A-.52.4.7        1116 4-OI2611 241110900 012275091
A-.52.4.7        1116 0-OI2611 241110900 012275095
A-.52.4.7        1116 0-OI2611 241110900 012275022 
A-.52.3.2.4      1116 4-OI2611 241110900 012275090
</t>
  </si>
  <si>
    <t>A.52.3.1.1.3 1116 0-PS3031 241110800 012275001
A.52.3.1.1.3 1116  1-PS3034  241110800   012275020
A.52.3.2.3  1116 0-PS3031 241110800 012275026
A.52.3.2.3  1116 0-PS2611  241110800 012275026
A.52.3.2.1   1116 0-PS3031 241110800 012275005
A.52.3.1.3.4   1116 0-PS3031 241110800 012275003</t>
  </si>
  <si>
    <t xml:space="preserve">A.52.3.1.1.1 1116  1-PS3034 241110800 012275020
A.52.3.1.3.1 1116 0-PS2611 241110800 012275024
</t>
  </si>
  <si>
    <t>A.52.3.2.5 1116 0-PS2611 241110800 012275025
A.52.4.7 1116 0-OI3152 241110900 012275013</t>
  </si>
  <si>
    <t>A.52.3.1.2.1 1116 0-PS2611 241110800 012275002 - A.52.3.1.2.3 1116 0-PS2611 241110800 012275002 - A.52.3.1.4.1  1116 0-PS2611 241110800 012275018 - A.52.3.1.4.3 1116 0-PS2611 241110800 012275004 - A.52.3.2.2  1116 0-PS2611 241110800 012275006 -A.52.3.2.4  1116 0-PS2611 241110800 012275027 - A.52.3.2.5 1116 0-PS2611 241110800 012275023 - A.52.3.6 1116 0-PS1010 241110800 012275014 - A.52.3.6  1116 0-PS2611 241110800  012275014 - A.52.3.6 1116 0-PS2614 241110800 012275014 - A.52.4.7 1116 0-PS2611 241110800 012275021</t>
  </si>
  <si>
    <t>AyAT Implemde la Estrategia AIEPI</t>
  </si>
  <si>
    <t>Gestion del Proyecto</t>
  </si>
  <si>
    <t>V.E. eventos interés SPmenores 5 años.</t>
  </si>
  <si>
    <t xml:space="preserve">A-.52.2.9.1.2    1116 0-SP3033 241120600 012266090
A-.52.2.9.1.2    1116 6-SP3033 241120600 012266095 
 </t>
  </si>
  <si>
    <t xml:space="preserve">A-F.52.2.9.1.2   1116 0-SP3033 241120607 012266001 </t>
  </si>
  <si>
    <t>LUZ MYRIAM CANO</t>
  </si>
  <si>
    <t>IVAN ZEA</t>
  </si>
  <si>
    <t xml:space="preserve">LUIS </t>
  </si>
  <si>
    <t>AyAT aten en salud a Vict y herram monit</t>
  </si>
  <si>
    <t>Concertar mod salud con comu étnica víct</t>
  </si>
  <si>
    <t>Elab material educativo de IEC</t>
  </si>
  <si>
    <t>Implem del PAPSIVI</t>
  </si>
  <si>
    <t>A-.52.2.9.1.2    1116 0-SP3033 241110900 012010095-A-.52.2.9.1.2    1116 0-SP3033 241110900 012010090 -</t>
  </si>
  <si>
    <t>A-.52.2.9.1.2    1116 0-SP3033 241110900 012010001</t>
  </si>
  <si>
    <t>ALEXANDRA GALLO</t>
  </si>
  <si>
    <t>AAT en conducta suicida y violencias</t>
  </si>
  <si>
    <t>AAT en consumo de SPA</t>
  </si>
  <si>
    <t xml:space="preserve">A-.52.2.9.1.2    1116 0-SP3033 241120600 012264090 
A-.52.2.9.1.2    1116 0-SP3033 241120600 012264095
</t>
  </si>
  <si>
    <t xml:space="preserve">A-.52.2.9.1.2    1116 0-SP3033 241120600 012264001 </t>
  </si>
  <si>
    <t xml:space="preserve">A-.52.4.7        1116 0-OI2611 241120900 012264001 </t>
  </si>
  <si>
    <t>DORA GOMEZ</t>
  </si>
  <si>
    <t>A y AT Implementación de SSAAJ</t>
  </si>
  <si>
    <t>AyAT componentes de SSR actores SGSSS</t>
  </si>
  <si>
    <t>Insumos  fortalecimiento de la SSR.</t>
  </si>
  <si>
    <t>LUZ ESTELA BUILES</t>
  </si>
  <si>
    <t>A-.52.2.9.1.2    1116 0-SP3033 241120600 012273090-A-.52.2.9.1.2    1116 0-SP3033 241120600 012273095</t>
  </si>
  <si>
    <t>A-.52.2.9.1.2    1116 0-SP3033 241120600 012273001</t>
  </si>
  <si>
    <t>Asesoria para competencia PAI y otras</t>
  </si>
  <si>
    <t>Gestión PAI y otras Talento humano</t>
  </si>
  <si>
    <t>Gestionar insumos PAI y otras</t>
  </si>
  <si>
    <t>Vigilancia  SP planes PAI y otras</t>
  </si>
  <si>
    <t>BLANCA RESTREPO</t>
  </si>
  <si>
    <t>A-.52.2.9.1.2    1116 0-SP3033 241120600 012299090 -A-.52.2.9.1.2    1116 0-SP3033 241120600 012299095</t>
  </si>
  <si>
    <t xml:space="preserve">A-.52.2.9.1.2    1116 0-SP3033 241120600 012299001 </t>
  </si>
  <si>
    <t xml:space="preserve">A-.52.2.9.1.2    1116 0-SP3033 241120600 012299001
A-.52.2.5.2.2    1116 0-SP3161 241120600 012299003
 </t>
  </si>
  <si>
    <t>1. Recursos Provenientes del Sistema General de Participaciones (SGP), los estimará el MSPS a cada ET conforme  a la Ley 715 de 2001
2. Transferencias en salud del Ministerio de Salud y Protección Social (MSPS)</t>
  </si>
  <si>
    <t>A-.52.2.9.1.2    1116 0-SP3033 241120600 012299001
 A-.52.2.5.1.2    1116 0-SP3153 241120600 012299002</t>
  </si>
  <si>
    <t>1.1.1. Destinados para salud pública: acciones de salud pública, de promoción y prevención en el marco de la estrategia de atención primaria en salud (10% de la asignación del SGP anual en salud).
N/A</t>
  </si>
  <si>
    <t>A y AT a actores Guías atencion en ECNT</t>
  </si>
  <si>
    <t>Estilos Vida Saludables Actividad Física</t>
  </si>
  <si>
    <t>VE eventos de interes en SP Priorizados.</t>
  </si>
  <si>
    <t>CRISTIAN PÁEZ</t>
  </si>
  <si>
    <t>Acciones de Salud Bucal con APSR</t>
  </si>
  <si>
    <t>Diseño, elaboración y ejecución de  IEC</t>
  </si>
  <si>
    <t>ALEXANDRA JIMÉNEZ</t>
  </si>
  <si>
    <t>Ay AT implementación subsistema IAAS</t>
  </si>
  <si>
    <t>Contrata presta serv apoyo prog IAAS</t>
  </si>
  <si>
    <t>OMAIRA MAZOLA</t>
  </si>
  <si>
    <t>Asesoría y Asistencia Técnica</t>
  </si>
  <si>
    <t>LILIANA ARIAS</t>
  </si>
  <si>
    <t>A y AT actores del SGSS en vigilancia SP</t>
  </si>
  <si>
    <t>Atención a brotes</t>
  </si>
  <si>
    <t>Gestión inf y vigilancia Salud Pública</t>
  </si>
  <si>
    <t>Visitas Inspección Vigilancia PIC y EAPB</t>
  </si>
  <si>
    <t>Asesorar a la red de laboratorios</t>
  </si>
  <si>
    <t>Compra insumos, equ y mant</t>
  </si>
  <si>
    <t>Control de calidad Red de Laboratorios</t>
  </si>
  <si>
    <t>Diagnóstico eventos de Salud Pública</t>
  </si>
  <si>
    <t>Gestión administrativa y financiera LDSP</t>
  </si>
  <si>
    <t>Monitoreo a eventos de Salud Pública</t>
  </si>
  <si>
    <t>MERY RUTH BROME</t>
  </si>
  <si>
    <t>AyAT actores frente a la estrategia APS.</t>
  </si>
  <si>
    <t>Campaña comunicacional</t>
  </si>
  <si>
    <t>Concurrencia municipal</t>
  </si>
  <si>
    <t>Cualificación de talento humano</t>
  </si>
  <si>
    <t>Sistema de Información APS</t>
  </si>
  <si>
    <t>MARLENY DAVILA</t>
  </si>
  <si>
    <t>Ay AT implementación E.E.S marco APS</t>
  </si>
  <si>
    <t>Concurrencia</t>
  </si>
  <si>
    <t>Eventos seguimiento implem.E.E.S.</t>
  </si>
  <si>
    <t>MARTHA MORAN</t>
  </si>
  <si>
    <t>A y AT, IVC - Gestión del Proyecto</t>
  </si>
  <si>
    <t>Cofi mpios atenc adulto enfo difere</t>
  </si>
  <si>
    <t>Políticas vejez - IEC</t>
  </si>
  <si>
    <t>MONICA VANEGAS</t>
  </si>
  <si>
    <t>Asesoría y asistencia técnica</t>
  </si>
  <si>
    <t>Entrega de ayudas técnicas no POS</t>
  </si>
  <si>
    <t>Formación de líderes en APH</t>
  </si>
  <si>
    <t>Fortalecimiento Rehabilitación 8 ESE</t>
  </si>
  <si>
    <t>Implementación Estrategia RBC</t>
  </si>
  <si>
    <t>Semana de la esperanza y superación</t>
  </si>
  <si>
    <t>JAIME VARGAS</t>
  </si>
  <si>
    <t>AyAT y segui  inclu proy Antio Sex</t>
  </si>
  <si>
    <t>Cofi línea 018000 aten pobl LGBTI</t>
  </si>
  <si>
    <t>Constr líneabase avanc limita inst local</t>
  </si>
  <si>
    <t>Encu forma líderes(as)diversexgéneiden</t>
  </si>
  <si>
    <t>gestión del proyecto</t>
  </si>
  <si>
    <t>Reali camp recon diversi sexu género</t>
  </si>
  <si>
    <t>A-.52.2.9.1.2    1116 0-SP3033 241120600 012267090 - A-.52.2.9.1.2    1116 0-SP3033 241120600 012267095 -A-.52.2.9.1.2    1116 0-SP3033 241120600 012267001</t>
  </si>
  <si>
    <t xml:space="preserve">A-.52.4.7        1116 0-SP3033 241120600 012268090 -A-.52.4.7        1116 0-SP3033 241120600 012268095 </t>
  </si>
  <si>
    <t xml:space="preserve">A-.52.4.7        1116 4-SP3033 241120600 012268001 </t>
  </si>
  <si>
    <t>A-.52.2.9.1.2    1116 0-SP3033 241120600 012863090-A-.52.2.9.1.2    1116 0-SP3033 241120600 012863095</t>
  </si>
  <si>
    <t>A-.52.2.9.1.2    1116 4-SP3033 241120600 012863001</t>
  </si>
  <si>
    <t>A-.52.2.9.1.2    1116 0-SP3033 241130600 012305090 -A-.52.2.9.1.2    1116 0-SP3033 241130600 012305095</t>
  </si>
  <si>
    <t>A-.52.2.9.1.2    1116 0-SP3033 241120600 012267090-A-.52.2.9.1.2    1116 0-SP3033 241120600 012267095-A-.52.2.9.1.2    1116 0-SP3033 241120600 012267001</t>
  </si>
  <si>
    <t xml:space="preserve">A-.52.2.11.2     1116 4-SP3033 241120600 012298001 </t>
  </si>
  <si>
    <t>A-.52.2.11.1     1116 0-SP3033 241120600 012298090-A-.52.2.11.1     1116 0-SP3033 241120600 012298095</t>
  </si>
  <si>
    <t xml:space="preserve">A-.52.2.9.1.2    1116 0-SP3033 241120600 012724090 -A-.52.2.9.1.2    1116 0-SP3033 241120600 012724095 </t>
  </si>
  <si>
    <t>A-.52.2.9.1.2    1116 4-SP3033 241120600 012724001</t>
  </si>
  <si>
    <t xml:space="preserve">A-.52.2.9.1.2    1116 4-SP3033 241120600 012265001 </t>
  </si>
  <si>
    <t>A-.52.2.9.1.2    1116 0-SP3033 241120600 012265090- A-.52.2.9.1.2    1116 0-SP3033 241120600 012265095</t>
  </si>
  <si>
    <t>A-.14.4.3        1116 0-OI2611 243510906 012262090 -A-.14.4.3        1116 0-OI2611 243510906 012262095</t>
  </si>
  <si>
    <t>A-.14.4.3        1116 0-OI2620 243510906 012262001</t>
  </si>
  <si>
    <t>A-.14.4.3        1116 0-SP3033 245410601 018677090-A-.14.4.3        1116 0-SP3033 245410601 018677095</t>
  </si>
  <si>
    <t>A-.14.7.3        1116 4-OI2613 245410901 018677002</t>
  </si>
  <si>
    <t>A-.14.7.3        1116 0-SP3033 245410601 018677001</t>
  </si>
  <si>
    <t>A-.14.7.3        1116 4-SP3033 245410601 018677001</t>
  </si>
  <si>
    <t>A.52.2.9.2.2       1116 0-SP3033 241120600 013038001</t>
  </si>
  <si>
    <t xml:space="preserve">A-F.52.2.9.1.2   1116 4-SP3033 241120607 012266001 </t>
  </si>
  <si>
    <t>A-.52.2.9.1.2    1116 4-SP3033 241110900 012010001</t>
  </si>
  <si>
    <t>A-.14.4.3        1116 4-OI2611 243510906 012262001</t>
  </si>
  <si>
    <t>A-.52.4.3        1116 0-SP3033 241130600 012134090 -A-.52.4.3        1116 0-SP3033 241130600 012134095</t>
  </si>
  <si>
    <t>A-.52.4.3        1116 0-OI2611 241130900 012134090 -A-.52.4.3        1116 0-OI2611 241130900 012134095</t>
  </si>
  <si>
    <t xml:space="preserve">A-.52.4.3        1116 0-OI2611 241130900 012134001 </t>
  </si>
  <si>
    <t>Mejoramiento de las condiciones de vida y  salud de la poblacion</t>
  </si>
  <si>
    <t>1.1.1.1 DIMENSIÓN DE SALUD AMBIENTAL</t>
  </si>
  <si>
    <t>Avanzar hacia la Garantia del goce efectivo del derecho a la salud</t>
  </si>
  <si>
    <t>1.1.1</t>
  </si>
  <si>
    <t>Mejorar las condiciones de vida y Salud de la Poblacion</t>
  </si>
  <si>
    <t>Factores de riesgo asociados a las diferentes formas de violencia</t>
  </si>
  <si>
    <t>Ejercicio de los derechos relacionados con la sexualidad, reproducción y la equidad de genero</t>
  </si>
  <si>
    <t>Contribuir a la reducción de la carga de las Enfermedades Transmitidas por Vectores ETV (Malaria, Dengue, Leishmaniasis, Enfermedad de Chagas), producto de su discapacidad, mortalidad y morbilidad, que afecta a la población colombiana, a través de la implementación, monitoreo, evaluación y seguimiento de la estrategia de gestión integral para las ETV.</t>
  </si>
  <si>
    <t>Reducción de la carga de las Enfermedades Transmitidas por Vectores ETV (Malaria, Dengue, Leishmaniasis, Enfermedad de Chagas)</t>
  </si>
  <si>
    <t>Fortalecer los sistemas de respuesta a emergencias y desastres, implementando estrategias de atención, reconstrucción y recuperación</t>
  </si>
  <si>
    <t>Mejoramiento capacidad de respuesta a emergencias y desastres</t>
  </si>
  <si>
    <t>Caracterizar las poblaciones laborales vulnerables del sector formal e informal de la economía, sus condiciones de salud y los riesgos propios de sus actividades economicas</t>
  </si>
  <si>
    <t>Identificacion poblaciones laborales vulnerables del sector formal e informal de la economía</t>
  </si>
  <si>
    <t>Generacion estrategias accesibilidad transversal discapacitados</t>
  </si>
  <si>
    <t>Un cambio con oportunidades  para todos"</t>
  </si>
  <si>
    <t>Fortalecimiento Estrategias de servicios socio-sanitarios para un envejecimiento activo y de atención a grupos vulnerables</t>
  </si>
  <si>
    <t>Fortalecimiento en la oferta del grupo de alimentos prioritarios establecidos en el Plan de Seguridad Alimentaria y Nutricional</t>
  </si>
  <si>
    <t>Afectar positivamente determinantes Sociales de la Salud</t>
  </si>
  <si>
    <t>Alcanzar la mayor equidad en salud</t>
  </si>
  <si>
    <t>Alcanzar mayor equidad en salud</t>
  </si>
  <si>
    <t>Mitigar los impactos de la carga de la enfermedad sobre los años saludables</t>
  </si>
  <si>
    <t>Actividades de educacion</t>
  </si>
  <si>
    <t>Promover estrategias de servicios socio-sanitarios para un envejecimiento activo y de atención a grupos vulnerables, favoreciendo acciones de promoción de la salud, prevención del riesgo y atención integral de las ENT, incluida la salud bucal, visual y auditiva, en los entornos de vida cotidiana, a traves de educacion, reuniones comunitarias y Programas radiales</t>
  </si>
  <si>
    <t>Intervencion de los factores de riesgo asociados a las diferentes formas de violencia; los problemas y transtornos mentales y los eventos asociados en población general y población e individuos con riesgos especificos, a traves de intervenciones grupales e individuales.</t>
  </si>
  <si>
    <t>Ofrecer una adecuada oferta del grupo de alimentos prioritarios establecidos en el Plan de Seguridad Alimentaria y Nutricional</t>
  </si>
  <si>
    <t>Garantizar el ejercicio de los derechos relacionados con la sexualidad y la reproducción, libre de violencias, en un marco de igualdad, libertad, autonomía y no discriminación por motivos de sexo, edad, etnia, orientación sexual o identidad de gener´, discapacidad, religión o ser víctima del conflicto armado, mediante charlas educativas</t>
  </si>
  <si>
    <t>Promover estrategias de información, educación y comunicación en salud accesibles para las personas con discapacidad, reconociendo sus necesidades diferenciales, de manera transversal en las diferentes actividades y proyectos Municipales</t>
  </si>
  <si>
    <t>Garantizar de manera efectiva el acceso a los planes de beneficios en salud (individuales y colectivos) para garantizar un bienestar integral de la comunidad</t>
  </si>
  <si>
    <t>GESTION DEL RIESGO EN SALUD</t>
  </si>
  <si>
    <t>GESTION DE LA SALUD PUBLICA</t>
  </si>
  <si>
    <t>N.A</t>
  </si>
  <si>
    <t>AÑO</t>
  </si>
  <si>
    <t>Secretaria Local de Salud y Bienestar Social</t>
  </si>
  <si>
    <t>Un Cambio con oportunidades para todos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</si>
  <si>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</si>
  <si>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</si>
  <si>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</si>
  <si>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</si>
  <si>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</si>
  <si>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</si>
  <si>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</si>
  <si>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</si>
  <si>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</si>
  <si>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1.1.1.1</t>
  </si>
  <si>
    <t>1.1.2.1</t>
  </si>
  <si>
    <t>1.1.3.1</t>
  </si>
  <si>
    <t>1.1.4.1</t>
  </si>
  <si>
    <t>1.1.5.1</t>
  </si>
  <si>
    <t>1.1.6.1</t>
  </si>
  <si>
    <t>1.1.7.1</t>
  </si>
  <si>
    <t>1.1.8.1</t>
  </si>
  <si>
    <t>1.1.9.1</t>
  </si>
  <si>
    <t>1.1.10.1</t>
  </si>
  <si>
    <t xml:space="preserve">Garantizar de manera efectiva el acceso a los planes de beneficios en salud (individuales y colectivos) </t>
  </si>
  <si>
    <t>2016-05-021-M-026</t>
  </si>
  <si>
    <t>2016-05-021-M-024</t>
  </si>
  <si>
    <t>2016-05-021-M-015</t>
  </si>
  <si>
    <t>2016-05-021-M-042</t>
  </si>
  <si>
    <t>2016-05-021-M-028</t>
  </si>
  <si>
    <t>2016-05-021-M-027</t>
  </si>
  <si>
    <t>A.2.3.1.1</t>
  </si>
  <si>
    <t>A.1.12.1.2.1</t>
  </si>
  <si>
    <t>A.18.3</t>
  </si>
  <si>
    <t>A.40.13.1</t>
  </si>
  <si>
    <t>A.2.2.1.1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</si>
</sst>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_);\(0\)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0"/>
      <name val="Calibri"/>
      <family val="2"/>
      <scheme val="minor"/>
    </font>
    <font>
      <b/>
      <sz val="10"/>
      <color indexed="8"/>
      <name val="Arial Narrow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theme="1"/>
      <name val="Arial Narrow"/>
      <family val="2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00AAC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theme="4" tint="0.59999389629810485"/>
      </patternFill>
    </fill>
    <fill>
      <patternFill patternType="solid">
        <fgColor theme="6" tint="0.79998168889431442"/>
        <bgColor theme="4" tint="0.79998168889431442"/>
      </patternFill>
    </fill>
    <fill>
      <patternFill patternType="gray125">
        <fgColor theme="0" tint="-0.24994659260841701"/>
        <bgColor theme="6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9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4" fillId="0" borderId="0"/>
  </cellStyleXfs>
  <cellXfs count="229">
    <xf numFmtId="0" fontId="0" fillId="0" borderId="0" xfId="0"/>
    <xf numFmtId="0" fontId="0" fillId="3" borderId="0" xfId="0" applyFill="1"/>
    <xf numFmtId="0" fontId="2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0" fillId="3" borderId="1" xfId="0" applyFill="1" applyBorder="1"/>
    <xf numFmtId="0" fontId="0" fillId="3" borderId="9" xfId="0" applyFill="1" applyBorder="1"/>
    <xf numFmtId="0" fontId="0" fillId="3" borderId="11" xfId="0" applyFill="1" applyBorder="1"/>
    <xf numFmtId="0" fontId="5" fillId="3" borderId="1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164" fontId="5" fillId="3" borderId="1" xfId="0" applyNumberFormat="1" applyFont="1" applyFill="1" applyBorder="1" applyAlignment="1">
      <alignment horizontal="right"/>
    </xf>
    <xf numFmtId="0" fontId="10" fillId="7" borderId="2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7" fillId="4" borderId="3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11" fillId="0" borderId="1" xfId="0" applyFont="1" applyFill="1" applyBorder="1" applyAlignment="1">
      <alignment horizontal="left"/>
    </xf>
    <xf numFmtId="0" fontId="0" fillId="0" borderId="1" xfId="0" applyBorder="1" applyAlignment="1"/>
    <xf numFmtId="0" fontId="12" fillId="0" borderId="1" xfId="0" applyFont="1" applyBorder="1" applyAlignment="1">
      <alignment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6" borderId="4" xfId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/>
    <xf numFmtId="0" fontId="0" fillId="3" borderId="12" xfId="0" applyFill="1" applyBorder="1"/>
    <xf numFmtId="164" fontId="7" fillId="4" borderId="3" xfId="1" applyNumberFormat="1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top"/>
    </xf>
    <xf numFmtId="0" fontId="12" fillId="0" borderId="2" xfId="0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Border="1" applyAlignment="1"/>
    <xf numFmtId="0" fontId="12" fillId="0" borderId="9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8" xfId="0" applyFont="1" applyFill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39" xfId="0" applyFont="1" applyFill="1" applyBorder="1" applyAlignment="1">
      <alignment horizontal="left" wrapText="1"/>
    </xf>
    <xf numFmtId="0" fontId="0" fillId="0" borderId="12" xfId="0" applyBorder="1"/>
    <xf numFmtId="0" fontId="0" fillId="0" borderId="12" xfId="0" applyFill="1" applyBorder="1"/>
    <xf numFmtId="0" fontId="0" fillId="0" borderId="21" xfId="0" applyFill="1" applyBorder="1"/>
    <xf numFmtId="0" fontId="0" fillId="0" borderId="28" xfId="0" applyBorder="1"/>
    <xf numFmtId="0" fontId="0" fillId="0" borderId="29" xfId="0" applyBorder="1"/>
    <xf numFmtId="0" fontId="0" fillId="0" borderId="27" xfId="0" applyNumberFormat="1" applyBorder="1" applyAlignment="1">
      <alignment horizontal="left" wrapText="1"/>
    </xf>
    <xf numFmtId="0" fontId="15" fillId="0" borderId="9" xfId="1" applyFont="1" applyFill="1" applyBorder="1" applyAlignment="1" applyProtection="1">
      <alignment vertical="center" wrapText="1"/>
    </xf>
    <xf numFmtId="3" fontId="0" fillId="8" borderId="1" xfId="0" applyNumberFormat="1" applyFill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1" fontId="5" fillId="3" borderId="1" xfId="0" applyNumberFormat="1" applyFont="1" applyFill="1" applyBorder="1"/>
    <xf numFmtId="0" fontId="16" fillId="0" borderId="0" xfId="0" applyFont="1" applyAlignment="1" applyProtection="1">
      <alignment vertical="top"/>
      <protection locked="0"/>
    </xf>
    <xf numFmtId="0" fontId="0" fillId="3" borderId="9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9" borderId="27" xfId="0" applyNumberFormat="1" applyFill="1" applyBorder="1" applyAlignment="1">
      <alignment horizontal="left" wrapText="1"/>
    </xf>
    <xf numFmtId="0" fontId="15" fillId="9" borderId="9" xfId="1" applyFont="1" applyFill="1" applyBorder="1" applyAlignment="1" applyProtection="1">
      <alignment vertical="center" wrapText="1"/>
    </xf>
    <xf numFmtId="0" fontId="8" fillId="10" borderId="9" xfId="1" applyFont="1" applyFill="1" applyBorder="1" applyAlignment="1" applyProtection="1">
      <alignment horizontal="center" vertical="top"/>
    </xf>
    <xf numFmtId="0" fontId="0" fillId="9" borderId="1" xfId="0" applyFill="1" applyBorder="1"/>
    <xf numFmtId="0" fontId="0" fillId="9" borderId="1" xfId="0" applyFill="1" applyBorder="1" applyAlignment="1">
      <alignment horizontal="left"/>
    </xf>
    <xf numFmtId="0" fontId="0" fillId="9" borderId="9" xfId="0" applyFill="1" applyBorder="1"/>
    <xf numFmtId="0" fontId="0" fillId="9" borderId="9" xfId="0" applyFill="1" applyBorder="1" applyAlignment="1">
      <alignment wrapText="1"/>
    </xf>
    <xf numFmtId="0" fontId="0" fillId="9" borderId="1" xfId="0" applyFill="1" applyBorder="1" applyAlignment="1">
      <alignment horizontal="left" wrapText="1"/>
    </xf>
    <xf numFmtId="0" fontId="0" fillId="9" borderId="1" xfId="0" applyFill="1" applyBorder="1" applyAlignment="1">
      <alignment horizontal="center" vertical="center" wrapText="1"/>
    </xf>
    <xf numFmtId="0" fontId="0" fillId="9" borderId="10" xfId="0" applyFill="1" applyBorder="1"/>
    <xf numFmtId="0" fontId="0" fillId="9" borderId="12" xfId="0" applyFill="1" applyBorder="1"/>
    <xf numFmtId="0" fontId="0" fillId="3" borderId="2" xfId="0" applyFill="1" applyBorder="1"/>
    <xf numFmtId="0" fontId="16" fillId="9" borderId="1" xfId="0" applyFont="1" applyFill="1" applyBorder="1" applyAlignment="1" applyProtection="1">
      <alignment vertical="top"/>
      <protection locked="0"/>
    </xf>
    <xf numFmtId="3" fontId="0" fillId="11" borderId="41" xfId="0" applyNumberFormat="1" applyFont="1" applyFill="1" applyBorder="1" applyAlignment="1">
      <alignment vertical="center"/>
    </xf>
    <xf numFmtId="3" fontId="0" fillId="12" borderId="41" xfId="0" applyNumberFormat="1" applyFont="1" applyFill="1" applyBorder="1" applyAlignment="1">
      <alignment vertical="center"/>
    </xf>
    <xf numFmtId="0" fontId="0" fillId="9" borderId="1" xfId="0" applyFill="1" applyBorder="1" applyAlignment="1">
      <alignment wrapText="1"/>
    </xf>
    <xf numFmtId="0" fontId="0" fillId="0" borderId="9" xfId="0" applyBorder="1" applyAlignment="1">
      <alignment horizontal="left" wrapText="1"/>
    </xf>
    <xf numFmtId="0" fontId="16" fillId="0" borderId="0" xfId="0" applyFont="1" applyAlignment="1" applyProtection="1">
      <alignment vertical="top" wrapText="1"/>
      <protection locked="0"/>
    </xf>
    <xf numFmtId="0" fontId="0" fillId="9" borderId="2" xfId="0" applyFill="1" applyBorder="1"/>
    <xf numFmtId="0" fontId="16" fillId="9" borderId="0" xfId="0" applyFont="1" applyFill="1" applyAlignment="1" applyProtection="1">
      <alignment vertical="top" wrapText="1"/>
      <protection locked="0"/>
    </xf>
    <xf numFmtId="0" fontId="0" fillId="9" borderId="1" xfId="0" applyFill="1" applyBorder="1" applyAlignment="1">
      <alignment vertical="center" wrapText="1"/>
    </xf>
    <xf numFmtId="3" fontId="0" fillId="14" borderId="41" xfId="0" applyNumberFormat="1" applyFont="1" applyFill="1" applyBorder="1" applyAlignment="1">
      <alignment vertical="center"/>
    </xf>
    <xf numFmtId="3" fontId="0" fillId="15" borderId="41" xfId="0" applyNumberFormat="1" applyFont="1" applyFill="1" applyBorder="1" applyAlignment="1">
      <alignment vertical="center"/>
    </xf>
    <xf numFmtId="0" fontId="5" fillId="9" borderId="1" xfId="0" applyFont="1" applyFill="1" applyBorder="1"/>
    <xf numFmtId="0" fontId="16" fillId="0" borderId="1" xfId="0" applyFont="1" applyBorder="1" applyAlignment="1" applyProtection="1">
      <alignment vertical="top" wrapText="1"/>
      <protection locked="0"/>
    </xf>
    <xf numFmtId="0" fontId="16" fillId="9" borderId="1" xfId="0" applyFont="1" applyFill="1" applyBorder="1" applyAlignment="1" applyProtection="1">
      <alignment vertical="top" wrapText="1"/>
      <protection locked="0"/>
    </xf>
    <xf numFmtId="0" fontId="0" fillId="9" borderId="9" xfId="0" applyFill="1" applyBorder="1" applyAlignment="1">
      <alignment horizontal="left"/>
    </xf>
    <xf numFmtId="0" fontId="0" fillId="0" borderId="4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9" borderId="38" xfId="0" applyFont="1" applyFill="1" applyBorder="1" applyAlignment="1">
      <alignment horizontal="left" wrapText="1"/>
    </xf>
    <xf numFmtId="0" fontId="12" fillId="9" borderId="9" xfId="0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1" fontId="0" fillId="16" borderId="41" xfId="0" applyNumberFormat="1" applyFill="1" applyBorder="1" applyAlignment="1" applyProtection="1">
      <alignment horizontal="center"/>
      <protection locked="0"/>
    </xf>
    <xf numFmtId="0" fontId="0" fillId="9" borderId="42" xfId="0" applyFill="1" applyBorder="1" applyAlignment="1">
      <alignment vertical="center" wrapText="1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17" borderId="38" xfId="0" applyFont="1" applyFill="1" applyBorder="1" applyAlignment="1">
      <alignment horizontal="left" wrapText="1"/>
    </xf>
    <xf numFmtId="0" fontId="15" fillId="17" borderId="9" xfId="1" applyFont="1" applyFill="1" applyBorder="1" applyAlignment="1" applyProtection="1">
      <alignment vertical="center" wrapText="1"/>
    </xf>
    <xf numFmtId="0" fontId="8" fillId="18" borderId="9" xfId="1" applyFont="1" applyFill="1" applyBorder="1" applyAlignment="1" applyProtection="1">
      <alignment horizontal="center" vertical="top"/>
    </xf>
    <xf numFmtId="0" fontId="12" fillId="17" borderId="1" xfId="0" applyFont="1" applyFill="1" applyBorder="1" applyAlignment="1">
      <alignment vertical="center"/>
    </xf>
    <xf numFmtId="0" fontId="5" fillId="17" borderId="1" xfId="0" applyFont="1" applyFill="1" applyBorder="1"/>
    <xf numFmtId="0" fontId="0" fillId="17" borderId="27" xfId="0" applyNumberFormat="1" applyFill="1" applyBorder="1" applyAlignment="1">
      <alignment horizontal="left" wrapText="1"/>
    </xf>
    <xf numFmtId="0" fontId="0" fillId="17" borderId="1" xfId="0" applyFill="1" applyBorder="1"/>
    <xf numFmtId="0" fontId="16" fillId="17" borderId="0" xfId="0" applyFont="1" applyFill="1" applyAlignment="1" applyProtection="1">
      <alignment vertical="top" wrapText="1"/>
      <protection locked="0"/>
    </xf>
    <xf numFmtId="0" fontId="0" fillId="17" borderId="1" xfId="0" applyFill="1" applyBorder="1" applyAlignment="1">
      <alignment horizontal="center" vertical="center" wrapText="1"/>
    </xf>
    <xf numFmtId="0" fontId="0" fillId="17" borderId="12" xfId="0" applyFill="1" applyBorder="1"/>
    <xf numFmtId="1" fontId="0" fillId="19" borderId="41" xfId="0" applyNumberFormat="1" applyFill="1" applyBorder="1" applyAlignment="1" applyProtection="1">
      <alignment horizontal="center"/>
      <protection locked="0"/>
    </xf>
    <xf numFmtId="0" fontId="0" fillId="17" borderId="1" xfId="0" applyFill="1" applyBorder="1" applyAlignment="1">
      <alignment wrapText="1"/>
    </xf>
    <xf numFmtId="3" fontId="0" fillId="20" borderId="41" xfId="0" applyNumberFormat="1" applyFont="1" applyFill="1" applyBorder="1" applyAlignment="1">
      <alignment vertical="center"/>
    </xf>
    <xf numFmtId="0" fontId="0" fillId="13" borderId="12" xfId="0" applyFill="1" applyBorder="1"/>
    <xf numFmtId="0" fontId="12" fillId="9" borderId="1" xfId="0" applyFont="1" applyFill="1" applyBorder="1" applyAlignment="1">
      <alignment vertical="center" wrapText="1"/>
    </xf>
    <xf numFmtId="165" fontId="16" fillId="0" borderId="1" xfId="0" applyNumberFormat="1" applyFont="1" applyBorder="1" applyAlignment="1" applyProtection="1">
      <alignment vertical="top"/>
      <protection locked="0"/>
    </xf>
    <xf numFmtId="165" fontId="16" fillId="9" borderId="1" xfId="0" applyNumberFormat="1" applyFont="1" applyFill="1" applyBorder="1" applyAlignment="1" applyProtection="1">
      <alignment vertical="top"/>
      <protection locked="0"/>
    </xf>
    <xf numFmtId="0" fontId="17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9" borderId="0" xfId="0" applyFont="1" applyFill="1" applyAlignment="1" applyProtection="1">
      <alignment vertical="top" wrapText="1"/>
      <protection locked="0"/>
    </xf>
    <xf numFmtId="0" fontId="0" fillId="9" borderId="2" xfId="0" applyFill="1" applyBorder="1" applyAlignment="1">
      <alignment vertical="center" wrapText="1"/>
    </xf>
    <xf numFmtId="0" fontId="0" fillId="3" borderId="38" xfId="0" applyFont="1" applyFill="1" applyBorder="1" applyAlignment="1">
      <alignment horizontal="left" wrapText="1"/>
    </xf>
    <xf numFmtId="0" fontId="15" fillId="3" borderId="9" xfId="1" applyFont="1" applyFill="1" applyBorder="1" applyAlignment="1" applyProtection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0" fillId="3" borderId="27" xfId="0" applyNumberFormat="1" applyFill="1" applyBorder="1" applyAlignment="1">
      <alignment horizontal="left" wrapText="1"/>
    </xf>
    <xf numFmtId="0" fontId="1" fillId="3" borderId="0" xfId="0" applyFont="1" applyFill="1" applyAlignment="1" applyProtection="1">
      <alignment vertical="top" wrapText="1"/>
      <protection locked="0"/>
    </xf>
    <xf numFmtId="0" fontId="12" fillId="17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1" fillId="0" borderId="1" xfId="0" applyFont="1" applyFill="1" applyBorder="1" applyAlignment="1">
      <alignment horizontal="left" wrapText="1"/>
    </xf>
    <xf numFmtId="0" fontId="0" fillId="21" borderId="27" xfId="0" applyNumberFormat="1" applyFill="1" applyBorder="1" applyAlignment="1">
      <alignment horizontal="left" wrapText="1"/>
    </xf>
    <xf numFmtId="0" fontId="0" fillId="3" borderId="1" xfId="0" applyFill="1" applyBorder="1" applyAlignment="1">
      <alignment vertical="top" wrapText="1"/>
    </xf>
    <xf numFmtId="0" fontId="0" fillId="9" borderId="39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16" fillId="9" borderId="0" xfId="0" applyFont="1" applyFill="1" applyAlignment="1" applyProtection="1">
      <alignment vertical="top"/>
      <protection locked="0"/>
    </xf>
    <xf numFmtId="1" fontId="5" fillId="9" borderId="1" xfId="0" applyNumberFormat="1" applyFont="1" applyFill="1" applyBorder="1"/>
    <xf numFmtId="0" fontId="16" fillId="9" borderId="0" xfId="0" applyFont="1" applyFill="1" applyAlignment="1" applyProtection="1">
      <alignment vertical="center" wrapText="1"/>
      <protection locked="0"/>
    </xf>
    <xf numFmtId="0" fontId="0" fillId="3" borderId="42" xfId="0" applyFill="1" applyBorder="1"/>
    <xf numFmtId="0" fontId="0" fillId="0" borderId="9" xfId="0" applyBorder="1" applyAlignment="1">
      <alignment wrapText="1"/>
    </xf>
    <xf numFmtId="0" fontId="0" fillId="3" borderId="3" xfId="0" applyFill="1" applyBorder="1"/>
    <xf numFmtId="0" fontId="0" fillId="0" borderId="39" xfId="0" applyFont="1" applyFill="1" applyBorder="1" applyAlignment="1">
      <alignment horizontal="left" vertical="top" wrapText="1"/>
    </xf>
    <xf numFmtId="0" fontId="0" fillId="0" borderId="39" xfId="0" applyNumberFormat="1" applyBorder="1" applyAlignment="1">
      <alignment horizontal="left" vertical="top"/>
    </xf>
    <xf numFmtId="0" fontId="0" fillId="0" borderId="11" xfId="0" applyNumberFormat="1" applyFill="1" applyBorder="1" applyAlignment="1">
      <alignment horizontal="left" vertical="top"/>
    </xf>
    <xf numFmtId="0" fontId="0" fillId="0" borderId="40" xfId="0" applyNumberFormat="1" applyBorder="1" applyAlignment="1">
      <alignment horizontal="left" vertical="top"/>
    </xf>
    <xf numFmtId="0" fontId="0" fillId="0" borderId="11" xfId="0" applyNumberFormat="1" applyBorder="1" applyAlignment="1">
      <alignment horizontal="left" vertical="top"/>
    </xf>
    <xf numFmtId="0" fontId="0" fillId="0" borderId="27" xfId="0" applyNumberFormat="1" applyBorder="1" applyAlignment="1">
      <alignment horizontal="left" vertical="top"/>
    </xf>
    <xf numFmtId="0" fontId="0" fillId="0" borderId="0" xfId="0" applyFill="1"/>
    <xf numFmtId="0" fontId="12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0" fillId="0" borderId="39" xfId="0" applyNumberFormat="1" applyFill="1" applyBorder="1" applyAlignment="1">
      <alignment horizontal="left" vertical="top"/>
    </xf>
    <xf numFmtId="0" fontId="0" fillId="22" borderId="39" xfId="0" applyFont="1" applyFill="1" applyBorder="1" applyAlignment="1">
      <alignment horizontal="left" vertical="top" wrapText="1"/>
    </xf>
    <xf numFmtId="0" fontId="10" fillId="22" borderId="3" xfId="0" applyFont="1" applyFill="1" applyBorder="1" applyAlignment="1">
      <alignment horizontal="center" vertical="center" wrapText="1"/>
    </xf>
    <xf numFmtId="0" fontId="12" fillId="22" borderId="9" xfId="0" applyFont="1" applyFill="1" applyBorder="1" applyAlignment="1">
      <alignment vertical="center"/>
    </xf>
    <xf numFmtId="0" fontId="12" fillId="22" borderId="1" xfId="0" applyFont="1" applyFill="1" applyBorder="1" applyAlignment="1">
      <alignment vertical="center"/>
    </xf>
    <xf numFmtId="0" fontId="0" fillId="22" borderId="38" xfId="0" applyFont="1" applyFill="1" applyBorder="1" applyAlignment="1">
      <alignment horizontal="left" vertical="top" wrapText="1"/>
    </xf>
    <xf numFmtId="0" fontId="0" fillId="22" borderId="9" xfId="0" applyFill="1" applyBorder="1" applyAlignment="1">
      <alignment horizontal="left"/>
    </xf>
    <xf numFmtId="0" fontId="0" fillId="22" borderId="9" xfId="0" applyFill="1" applyBorder="1" applyAlignment="1"/>
    <xf numFmtId="0" fontId="0" fillId="22" borderId="10" xfId="0" applyFill="1" applyBorder="1"/>
    <xf numFmtId="0" fontId="0" fillId="22" borderId="1" xfId="0" applyFill="1" applyBorder="1" applyAlignment="1">
      <alignment horizontal="left"/>
    </xf>
    <xf numFmtId="0" fontId="0" fillId="22" borderId="39" xfId="0" applyNumberFormat="1" applyFill="1" applyBorder="1" applyAlignment="1">
      <alignment horizontal="left" vertical="top"/>
    </xf>
    <xf numFmtId="0" fontId="0" fillId="22" borderId="39" xfId="0" applyNumberFormat="1" applyFill="1" applyBorder="1" applyAlignment="1">
      <alignment horizontal="left" vertical="center"/>
    </xf>
    <xf numFmtId="0" fontId="8" fillId="23" borderId="9" xfId="1" applyFont="1" applyFill="1" applyBorder="1" applyAlignment="1" applyProtection="1">
      <alignment horizontal="center" vertical="top"/>
    </xf>
    <xf numFmtId="0" fontId="0" fillId="0" borderId="1" xfId="0" applyFill="1" applyBorder="1" applyAlignment="1">
      <alignment wrapText="1"/>
    </xf>
    <xf numFmtId="0" fontId="8" fillId="0" borderId="9" xfId="1" applyFont="1" applyFill="1" applyBorder="1" applyAlignment="1" applyProtection="1">
      <alignment horizontal="center" vertical="top"/>
    </xf>
    <xf numFmtId="0" fontId="0" fillId="0" borderId="27" xfId="0" applyNumberForma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0" fontId="5" fillId="0" borderId="0" xfId="0" applyFont="1" applyFill="1"/>
    <xf numFmtId="0" fontId="0" fillId="22" borderId="1" xfId="0" applyFill="1" applyBorder="1" applyAlignment="1"/>
    <xf numFmtId="0" fontId="0" fillId="22" borderId="12" xfId="0" applyFill="1" applyBorder="1"/>
    <xf numFmtId="0" fontId="8" fillId="22" borderId="9" xfId="1" applyFont="1" applyFill="1" applyBorder="1" applyAlignment="1" applyProtection="1">
      <alignment horizontal="center" vertical="top"/>
    </xf>
    <xf numFmtId="0" fontId="5" fillId="22" borderId="1" xfId="0" applyFont="1" applyFill="1" applyBorder="1"/>
    <xf numFmtId="3" fontId="0" fillId="22" borderId="1" xfId="0" applyNumberFormat="1" applyFill="1" applyBorder="1" applyAlignment="1">
      <alignment horizontal="center"/>
    </xf>
    <xf numFmtId="0" fontId="12" fillId="0" borderId="9" xfId="0" applyFont="1" applyFill="1" applyBorder="1" applyAlignment="1">
      <alignment vertical="center"/>
    </xf>
    <xf numFmtId="0" fontId="5" fillId="0" borderId="1" xfId="0" applyFont="1" applyFill="1" applyBorder="1"/>
    <xf numFmtId="0" fontId="0" fillId="0" borderId="27" xfId="0" applyNumberForma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39" xfId="0" applyNumberFormat="1" applyFill="1" applyBorder="1" applyAlignment="1">
      <alignment horizontal="left" vertical="center"/>
    </xf>
    <xf numFmtId="0" fontId="0" fillId="0" borderId="1" xfId="0" applyFill="1" applyBorder="1"/>
    <xf numFmtId="0" fontId="0" fillId="0" borderId="27" xfId="0" applyNumberFormat="1" applyFill="1" applyBorder="1" applyAlignment="1">
      <alignment horizontal="left" vertical="top"/>
    </xf>
    <xf numFmtId="0" fontId="12" fillId="0" borderId="28" xfId="0" applyFont="1" applyFill="1" applyBorder="1" applyAlignment="1">
      <alignment vertical="center"/>
    </xf>
    <xf numFmtId="0" fontId="0" fillId="0" borderId="28" xfId="0" applyFill="1" applyBorder="1"/>
    <xf numFmtId="0" fontId="20" fillId="0" borderId="4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0" fillId="0" borderId="9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8" fillId="0" borderId="9" xfId="1" applyFont="1" applyFill="1" applyBorder="1" applyAlignment="1" applyProtection="1">
      <alignment horizontal="center" vertical="top" wrapText="1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4" fillId="3" borderId="19" xfId="0" applyFont="1" applyFill="1" applyBorder="1" applyAlignment="1" applyProtection="1">
      <alignment horizontal="center"/>
    </xf>
    <xf numFmtId="0" fontId="14" fillId="3" borderId="17" xfId="0" applyFont="1" applyFill="1" applyBorder="1" applyAlignment="1" applyProtection="1">
      <alignment horizontal="center"/>
    </xf>
    <xf numFmtId="0" fontId="14" fillId="3" borderId="18" xfId="0" applyFont="1" applyFill="1" applyBorder="1" applyAlignment="1" applyProtection="1">
      <alignment horizontal="center"/>
    </xf>
    <xf numFmtId="0" fontId="9" fillId="7" borderId="19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7" fillId="4" borderId="9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 applyProtection="1">
      <alignment horizontal="center"/>
    </xf>
    <xf numFmtId="0" fontId="13" fillId="3" borderId="17" xfId="0" applyFont="1" applyFill="1" applyBorder="1" applyAlignment="1" applyProtection="1">
      <alignment horizontal="center"/>
    </xf>
    <xf numFmtId="0" fontId="13" fillId="3" borderId="18" xfId="0" applyFont="1" applyFill="1" applyBorder="1" applyAlignment="1" applyProtection="1">
      <alignment horizontal="center"/>
    </xf>
    <xf numFmtId="0" fontId="9" fillId="7" borderId="26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3" fillId="5" borderId="9" xfId="1" applyFont="1" applyFill="1" applyBorder="1" applyAlignment="1" applyProtection="1">
      <alignment horizontal="center" vertical="center" wrapText="1"/>
    </xf>
    <xf numFmtId="0" fontId="3" fillId="5" borderId="30" xfId="1" applyFont="1" applyFill="1" applyBorder="1" applyAlignment="1" applyProtection="1">
      <alignment horizontal="center" vertical="center" wrapText="1"/>
    </xf>
    <xf numFmtId="0" fontId="3" fillId="5" borderId="1" xfId="1" applyFont="1" applyFill="1" applyBorder="1" applyAlignment="1" applyProtection="1">
      <alignment horizontal="center" vertical="center" wrapText="1"/>
    </xf>
    <xf numFmtId="0" fontId="3" fillId="5" borderId="25" xfId="1" applyFont="1" applyFill="1" applyBorder="1" applyAlignment="1" applyProtection="1">
      <alignment horizontal="center" vertical="center" wrapText="1"/>
    </xf>
    <xf numFmtId="0" fontId="7" fillId="4" borderId="35" xfId="1" applyFont="1" applyFill="1" applyBorder="1" applyAlignment="1" applyProtection="1">
      <alignment horizontal="center" vertical="center" wrapText="1"/>
    </xf>
    <xf numFmtId="0" fontId="7" fillId="4" borderId="36" xfId="1" applyFont="1" applyFill="1" applyBorder="1" applyAlignment="1" applyProtection="1">
      <alignment horizontal="center" vertical="center" wrapText="1"/>
    </xf>
    <xf numFmtId="0" fontId="7" fillId="4" borderId="37" xfId="1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7" fillId="4" borderId="14" xfId="1" applyFont="1" applyFill="1" applyBorder="1" applyAlignment="1" applyProtection="1">
      <alignment horizontal="center" vertical="center" wrapText="1"/>
    </xf>
    <xf numFmtId="0" fontId="7" fillId="4" borderId="16" xfId="1" applyFont="1" applyFill="1" applyBorder="1" applyAlignment="1" applyProtection="1">
      <alignment horizontal="center" vertical="center" wrapText="1"/>
    </xf>
    <xf numFmtId="0" fontId="7" fillId="4" borderId="22" xfId="1" applyFont="1" applyFill="1" applyBorder="1" applyAlignment="1" applyProtection="1">
      <alignment horizontal="center" vertical="center" wrapText="1"/>
    </xf>
    <xf numFmtId="0" fontId="7" fillId="4" borderId="15" xfId="1" applyFont="1" applyFill="1" applyBorder="1" applyAlignment="1" applyProtection="1">
      <alignment horizontal="center" vertical="center" wrapText="1"/>
    </xf>
    <xf numFmtId="0" fontId="7" fillId="4" borderId="3" xfId="1" applyFont="1" applyFill="1" applyBorder="1" applyAlignment="1" applyProtection="1">
      <alignment horizontal="center" vertical="center" wrapText="1"/>
    </xf>
    <xf numFmtId="0" fontId="7" fillId="4" borderId="23" xfId="1" applyFont="1" applyFill="1" applyBorder="1" applyAlignment="1" applyProtection="1">
      <alignment horizontal="center" vertical="center" wrapText="1"/>
    </xf>
    <xf numFmtId="0" fontId="7" fillId="4" borderId="20" xfId="1" applyFont="1" applyFill="1" applyBorder="1" applyAlignment="1" applyProtection="1">
      <alignment horizontal="center" vertical="center" wrapText="1"/>
    </xf>
    <xf numFmtId="0" fontId="7" fillId="4" borderId="21" xfId="1" applyFont="1" applyFill="1" applyBorder="1" applyAlignment="1" applyProtection="1">
      <alignment horizontal="center" vertical="center" wrapText="1"/>
    </xf>
    <xf numFmtId="0" fontId="7" fillId="4" borderId="24" xfId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105833</xdr:colOff>
      <xdr:row>1</xdr:row>
      <xdr:rowOff>52917</xdr:rowOff>
    </xdr:from>
    <xdr:to>
      <xdr:col>3</xdr:col>
      <xdr:colOff>873153</xdr:colOff>
      <xdr:row>1</xdr:row>
      <xdr:rowOff>719667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6" y="222250"/>
          <a:ext cx="3490913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1</xdr:row>
      <xdr:rowOff>30956</xdr:rowOff>
    </xdr:from>
    <xdr:to>
      <xdr:col>3</xdr:col>
      <xdr:colOff>526257</xdr:colOff>
      <xdr:row>1</xdr:row>
      <xdr:rowOff>697706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7" y="245269"/>
          <a:ext cx="3490913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</xdr:colOff>
      <xdr:row>1</xdr:row>
      <xdr:rowOff>78442</xdr:rowOff>
    </xdr:from>
    <xdr:to>
      <xdr:col>1</xdr:col>
      <xdr:colOff>3578959</xdr:colOff>
      <xdr:row>1</xdr:row>
      <xdr:rowOff>745192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168089"/>
          <a:ext cx="3490913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5"/>
  <sheetViews>
    <sheetView zoomScale="66" zoomScaleNormal="66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C45" sqref="C45"/>
    </sheetView>
  </sheetViews>
  <sheetFormatPr baseColWidth="10" defaultColWidth="11.42578125" defaultRowHeight="12.75" x14ac:dyDescent="0.2"/>
  <cols>
    <col min="1" max="1" width="1.28515625" style="179" customWidth="1"/>
    <col min="2" max="2" width="29" style="9" customWidth="1"/>
    <col min="3" max="3" width="11.7109375" style="8" customWidth="1"/>
    <col min="4" max="4" width="17.28515625" style="8" customWidth="1"/>
    <col min="5" max="5" width="38.42578125" style="8" customWidth="1"/>
    <col min="6" max="6" width="16.5703125" style="8" customWidth="1"/>
    <col min="7" max="7" width="15.85546875" style="8" customWidth="1"/>
    <col min="8" max="8" width="18.7109375" style="8" customWidth="1"/>
    <col min="9" max="9" width="20.140625" style="8" customWidth="1"/>
    <col min="10" max="10" width="17.42578125" style="8" customWidth="1"/>
    <col min="11" max="11" width="23" style="11" customWidth="1"/>
    <col min="12" max="12" width="26.85546875" style="8" customWidth="1"/>
    <col min="13" max="13" width="24" style="10" customWidth="1"/>
    <col min="14" max="16384" width="11.42578125" style="3"/>
  </cols>
  <sheetData>
    <row r="1" spans="1:13" s="179" customFormat="1" ht="13.5" thickBot="1" x14ac:dyDescent="0.25"/>
    <row r="2" spans="1:13" s="2" customFormat="1" ht="63" customHeight="1" thickBot="1" x14ac:dyDescent="0.4">
      <c r="A2" s="180"/>
      <c r="B2" s="182" t="s">
        <v>134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3" s="2" customFormat="1" ht="23.25" customHeight="1" thickBot="1" x14ac:dyDescent="0.35">
      <c r="A3" s="180"/>
      <c r="B3" s="185" t="s">
        <v>21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7"/>
    </row>
    <row r="4" spans="1:13" ht="33" customHeight="1" thickBot="1" x14ac:dyDescent="0.25">
      <c r="A4" s="180"/>
      <c r="B4" s="13" t="s">
        <v>113</v>
      </c>
      <c r="C4" s="14" t="s">
        <v>0</v>
      </c>
      <c r="D4" s="14" t="s">
        <v>1</v>
      </c>
      <c r="E4" s="141" t="s">
        <v>114</v>
      </c>
      <c r="F4" s="14" t="s">
        <v>14</v>
      </c>
      <c r="G4" s="14" t="s">
        <v>2</v>
      </c>
      <c r="H4" s="14" t="s">
        <v>15</v>
      </c>
      <c r="I4" s="14" t="s">
        <v>3</v>
      </c>
      <c r="J4" s="14" t="s">
        <v>117</v>
      </c>
      <c r="K4" s="27" t="s">
        <v>118</v>
      </c>
      <c r="L4" s="27" t="s">
        <v>119</v>
      </c>
      <c r="M4" s="27" t="s">
        <v>120</v>
      </c>
    </row>
    <row r="5" spans="1:13" s="4" customFormat="1" ht="135.75" thickBot="1" x14ac:dyDescent="0.3">
      <c r="A5" s="181"/>
      <c r="B5" s="130" t="s">
        <v>569</v>
      </c>
      <c r="C5" s="46" t="s">
        <v>571</v>
      </c>
      <c r="D5" s="153" t="s">
        <v>601</v>
      </c>
      <c r="E5" s="162" t="s">
        <v>77</v>
      </c>
      <c r="F5" s="153" t="s">
        <v>611</v>
      </c>
      <c r="G5" s="154" t="s">
        <v>570</v>
      </c>
      <c r="H5" s="163" t="s">
        <v>626</v>
      </c>
      <c r="I5" s="164" t="s">
        <v>568</v>
      </c>
      <c r="J5" s="155" t="s">
        <v>628</v>
      </c>
      <c r="K5" s="155">
        <v>48068861</v>
      </c>
      <c r="L5" s="165" t="s">
        <v>54</v>
      </c>
      <c r="M5" s="165" t="s">
        <v>55</v>
      </c>
    </row>
    <row r="6" spans="1:13" s="4" customFormat="1" ht="195.75" thickBot="1" x14ac:dyDescent="0.3">
      <c r="A6" s="181"/>
      <c r="B6" s="130" t="s">
        <v>79</v>
      </c>
      <c r="C6" s="46" t="s">
        <v>602</v>
      </c>
      <c r="D6" s="153" t="s">
        <v>601</v>
      </c>
      <c r="E6" s="137" t="s">
        <v>81</v>
      </c>
      <c r="F6" s="153" t="s">
        <v>612</v>
      </c>
      <c r="G6" s="154" t="s">
        <v>570</v>
      </c>
      <c r="H6" s="163" t="s">
        <v>622</v>
      </c>
      <c r="I6" s="164" t="s">
        <v>583</v>
      </c>
      <c r="J6" s="155" t="s">
        <v>629</v>
      </c>
      <c r="K6" s="155">
        <v>72476266</v>
      </c>
      <c r="L6" s="166" t="s">
        <v>70</v>
      </c>
      <c r="M6" s="166" t="s">
        <v>57</v>
      </c>
    </row>
    <row r="7" spans="1:13" s="4" customFormat="1" ht="150.75" thickBot="1" x14ac:dyDescent="0.3">
      <c r="A7" s="181"/>
      <c r="B7" s="130" t="s">
        <v>82</v>
      </c>
      <c r="C7" s="46" t="s">
        <v>603</v>
      </c>
      <c r="D7" s="153" t="s">
        <v>601</v>
      </c>
      <c r="E7" s="137" t="s">
        <v>83</v>
      </c>
      <c r="F7" s="153" t="s">
        <v>613</v>
      </c>
      <c r="G7" s="164" t="s">
        <v>572</v>
      </c>
      <c r="H7" s="163" t="s">
        <v>623</v>
      </c>
      <c r="I7" s="164" t="s">
        <v>573</v>
      </c>
      <c r="J7" s="155" t="s">
        <v>630</v>
      </c>
      <c r="K7" s="155">
        <v>10000000</v>
      </c>
      <c r="L7" s="166" t="s">
        <v>72</v>
      </c>
      <c r="M7" s="166" t="s">
        <v>59</v>
      </c>
    </row>
    <row r="8" spans="1:13" s="4" customFormat="1" ht="71.25" customHeight="1" thickBot="1" x14ac:dyDescent="0.3">
      <c r="A8" s="181"/>
      <c r="B8" s="139" t="s">
        <v>85</v>
      </c>
      <c r="C8" s="46" t="s">
        <v>604</v>
      </c>
      <c r="D8" s="153" t="s">
        <v>601</v>
      </c>
      <c r="E8" s="137" t="s">
        <v>86</v>
      </c>
      <c r="F8" s="153" t="s">
        <v>614</v>
      </c>
      <c r="G8" s="164" t="s">
        <v>572</v>
      </c>
      <c r="H8" s="163" t="s">
        <v>624</v>
      </c>
      <c r="I8" s="164" t="s">
        <v>584</v>
      </c>
      <c r="J8" s="155" t="s">
        <v>631</v>
      </c>
      <c r="K8" s="155">
        <v>120000000</v>
      </c>
      <c r="L8" s="166" t="s">
        <v>74</v>
      </c>
      <c r="M8" s="166" t="s">
        <v>61</v>
      </c>
    </row>
    <row r="9" spans="1:13" ht="90.75" thickBot="1" x14ac:dyDescent="0.3">
      <c r="B9" s="167" t="s">
        <v>89</v>
      </c>
      <c r="C9" s="46" t="s">
        <v>605</v>
      </c>
      <c r="D9" s="153" t="s">
        <v>601</v>
      </c>
      <c r="E9" s="137" t="s">
        <v>90</v>
      </c>
      <c r="F9" s="153" t="s">
        <v>615</v>
      </c>
      <c r="G9" s="154" t="s">
        <v>570</v>
      </c>
      <c r="H9" s="163" t="s">
        <v>623</v>
      </c>
      <c r="I9" s="164" t="s">
        <v>574</v>
      </c>
      <c r="J9" s="155" t="s">
        <v>630</v>
      </c>
      <c r="K9" s="155">
        <v>5000000</v>
      </c>
      <c r="L9" s="16" t="s">
        <v>64</v>
      </c>
      <c r="M9" s="16" t="s">
        <v>52</v>
      </c>
    </row>
    <row r="10" spans="1:13" ht="120.75" thickBot="1" x14ac:dyDescent="0.3">
      <c r="B10" s="132" t="s">
        <v>92</v>
      </c>
      <c r="C10" s="46" t="s">
        <v>606</v>
      </c>
      <c r="D10" s="153" t="s">
        <v>601</v>
      </c>
      <c r="E10" s="137" t="s">
        <v>95</v>
      </c>
      <c r="F10" s="153" t="s">
        <v>616</v>
      </c>
      <c r="G10" s="154" t="s">
        <v>570</v>
      </c>
      <c r="H10" s="163" t="s">
        <v>625</v>
      </c>
      <c r="I10" s="164" t="s">
        <v>576</v>
      </c>
      <c r="J10" s="155" t="s">
        <v>632</v>
      </c>
      <c r="K10" s="155">
        <v>22256696</v>
      </c>
      <c r="L10" s="16" t="s">
        <v>68</v>
      </c>
      <c r="M10" s="16" t="s">
        <v>52</v>
      </c>
    </row>
    <row r="11" spans="1:13" ht="75.75" thickBot="1" x14ac:dyDescent="0.3">
      <c r="B11" s="139" t="s">
        <v>96</v>
      </c>
      <c r="C11" s="46" t="s">
        <v>607</v>
      </c>
      <c r="D11" s="153" t="s">
        <v>601</v>
      </c>
      <c r="E11" s="137" t="s">
        <v>97</v>
      </c>
      <c r="F11" s="153" t="s">
        <v>617</v>
      </c>
      <c r="G11" s="164" t="s">
        <v>572</v>
      </c>
      <c r="H11" s="163" t="s">
        <v>627</v>
      </c>
      <c r="I11" s="164" t="s">
        <v>578</v>
      </c>
      <c r="J11" s="155" t="s">
        <v>632</v>
      </c>
      <c r="K11" s="155">
        <v>9000000</v>
      </c>
      <c r="L11" s="16"/>
      <c r="M11" s="166" t="s">
        <v>52</v>
      </c>
    </row>
    <row r="12" spans="1:13" ht="90.75" thickBot="1" x14ac:dyDescent="0.3">
      <c r="B12" s="139" t="s">
        <v>99</v>
      </c>
      <c r="C12" s="46" t="s">
        <v>608</v>
      </c>
      <c r="D12" s="153" t="s">
        <v>601</v>
      </c>
      <c r="E12" s="137" t="s">
        <v>100</v>
      </c>
      <c r="F12" s="153" t="s">
        <v>618</v>
      </c>
      <c r="G12" s="164" t="s">
        <v>572</v>
      </c>
      <c r="H12" s="163" t="s">
        <v>622</v>
      </c>
      <c r="I12" s="164" t="s">
        <v>580</v>
      </c>
      <c r="J12" s="155" t="s">
        <v>629</v>
      </c>
      <c r="K12" s="155">
        <v>30000000</v>
      </c>
      <c r="L12" s="16"/>
      <c r="M12" s="166"/>
    </row>
    <row r="13" spans="1:13" s="156" customFormat="1" ht="75.75" thickBot="1" x14ac:dyDescent="0.3">
      <c r="A13" s="179"/>
      <c r="B13" s="132" t="s">
        <v>102</v>
      </c>
      <c r="C13" s="46" t="s">
        <v>609</v>
      </c>
      <c r="D13" s="153" t="s">
        <v>601</v>
      </c>
      <c r="E13" s="137" t="s">
        <v>107</v>
      </c>
      <c r="F13" s="153" t="s">
        <v>619</v>
      </c>
      <c r="G13" s="164" t="s">
        <v>572</v>
      </c>
      <c r="H13" s="163" t="s">
        <v>623</v>
      </c>
      <c r="I13" s="164" t="s">
        <v>581</v>
      </c>
      <c r="J13" s="155" t="s">
        <v>630</v>
      </c>
      <c r="K13" s="155">
        <v>7000000</v>
      </c>
      <c r="L13" s="168"/>
      <c r="M13" s="152"/>
    </row>
    <row r="14" spans="1:13" ht="90.75" thickBot="1" x14ac:dyDescent="0.3">
      <c r="B14" s="169" t="s">
        <v>109</v>
      </c>
      <c r="C14" s="46" t="s">
        <v>610</v>
      </c>
      <c r="D14" s="153" t="s">
        <v>601</v>
      </c>
      <c r="E14" s="170" t="s">
        <v>110</v>
      </c>
      <c r="F14" s="153" t="s">
        <v>620</v>
      </c>
      <c r="G14" s="154" t="s">
        <v>570</v>
      </c>
      <c r="H14" s="163" t="s">
        <v>147</v>
      </c>
      <c r="I14" s="164" t="s">
        <v>621</v>
      </c>
      <c r="J14" s="155" t="s">
        <v>631</v>
      </c>
      <c r="K14" s="155">
        <v>40000000</v>
      </c>
      <c r="L14" s="171"/>
      <c r="M14" s="152"/>
    </row>
    <row r="15" spans="1:13" s="156" customFormat="1" ht="95.25" customHeight="1" thickBot="1" x14ac:dyDescent="0.3">
      <c r="A15" s="179"/>
      <c r="B15" s="154"/>
      <c r="C15" s="46"/>
      <c r="D15" s="153"/>
      <c r="E15" s="154"/>
      <c r="F15" s="153"/>
      <c r="G15" s="154"/>
      <c r="H15" s="154"/>
      <c r="I15" s="154"/>
      <c r="J15" s="155"/>
      <c r="K15" s="155"/>
      <c r="L15" s="154"/>
      <c r="M15" s="152"/>
    </row>
  </sheetData>
  <protectedRanges>
    <protectedRange sqref="B5:M5 B15:M1048576 B6:H14 J6:M14" name="Rango1"/>
  </protectedRanges>
  <autoFilter ref="A4:M15"/>
  <mergeCells count="4">
    <mergeCell ref="A1:XFD1"/>
    <mergeCell ref="A2:A1048576"/>
    <mergeCell ref="B2:M2"/>
    <mergeCell ref="B3:M3"/>
  </mergeCells>
  <pageMargins left="0.39370078740157483" right="0.31496062992125984" top="0.74803149606299213" bottom="0.74803149606299213" header="0.31496062992125984" footer="0.31496062992125984"/>
  <pageSetup scale="5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 filterMode="1"/>
  <dimension ref="A1:AF355"/>
  <sheetViews>
    <sheetView tabSelected="1" topLeftCell="A2" zoomScale="59" zoomScaleNormal="59" workbookViewId="0">
      <pane xSplit="5" ySplit="58" topLeftCell="Q60" activePane="bottomRight" state="frozen"/>
      <selection activeCell="A2" sqref="A2"/>
      <selection pane="topRight" activeCell="F2" sqref="F2"/>
      <selection pane="bottomLeft" activeCell="A60" sqref="A60"/>
      <selection pane="bottomRight" activeCell="B60" sqref="B60"/>
    </sheetView>
  </sheetViews>
  <sheetFormatPr baseColWidth="10" defaultColWidth="11.42578125" defaultRowHeight="16.5" x14ac:dyDescent="0.3"/>
  <cols>
    <col min="1" max="1" width="1.140625" style="90" customWidth="1"/>
    <col min="2" max="2" width="28.85546875" style="7" customWidth="1"/>
    <col min="3" max="3" width="16.85546875" style="5" customWidth="1"/>
    <col min="4" max="4" width="16.7109375" style="5" customWidth="1"/>
    <col min="5" max="5" width="27.7109375" style="5" customWidth="1"/>
    <col min="6" max="6" width="19.42578125" style="5" customWidth="1"/>
    <col min="7" max="8" width="18.7109375" style="5" customWidth="1"/>
    <col min="9" max="9" width="17.42578125" style="5" customWidth="1"/>
    <col min="10" max="10" width="23.42578125" style="5" customWidth="1"/>
    <col min="11" max="14" width="25.42578125" style="5" customWidth="1"/>
    <col min="15" max="15" width="14.140625" style="5" customWidth="1"/>
    <col min="16" max="16" width="27.28515625" style="5" customWidth="1"/>
    <col min="17" max="18" width="7.28515625" style="5" customWidth="1"/>
    <col min="19" max="19" width="7" style="5" customWidth="1"/>
    <col min="20" max="20" width="7.28515625" style="5" customWidth="1"/>
    <col min="21" max="21" width="13" style="5" customWidth="1"/>
    <col min="22" max="22" width="6.5703125" style="5" hidden="1" customWidth="1"/>
    <col min="23" max="23" width="5" style="5" hidden="1" customWidth="1"/>
    <col min="24" max="24" width="6.7109375" style="5" hidden="1" customWidth="1"/>
    <col min="25" max="25" width="7.85546875" style="5" hidden="1" customWidth="1"/>
    <col min="26" max="26" width="17" style="5" hidden="1" customWidth="1"/>
    <col min="27" max="27" width="28" style="5" customWidth="1"/>
    <col min="28" max="28" width="24.5703125" style="5" customWidth="1"/>
    <col min="29" max="29" width="24.42578125" style="5" customWidth="1"/>
    <col min="30" max="30" width="21.85546875" style="5" customWidth="1"/>
    <col min="31" max="31" width="30.7109375" style="23" customWidth="1"/>
    <col min="32" max="32" width="34.85546875" style="26" customWidth="1"/>
    <col min="33" max="16384" width="11.42578125" style="1"/>
  </cols>
  <sheetData>
    <row r="1" spans="1:32" s="188" customFormat="1" ht="16.5" customHeight="1" thickBot="1" x14ac:dyDescent="0.3"/>
    <row r="2" spans="1:32" s="2" customFormat="1" ht="63" customHeight="1" thickBot="1" x14ac:dyDescent="0.4">
      <c r="A2" s="88"/>
      <c r="B2" s="197" t="s">
        <v>441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9"/>
    </row>
    <row r="3" spans="1:32" s="2" customFormat="1" ht="21.75" customHeight="1" thickBot="1" x14ac:dyDescent="0.35">
      <c r="A3" s="88"/>
      <c r="B3" s="200" t="s">
        <v>22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2"/>
    </row>
    <row r="4" spans="1:32" s="2" customFormat="1" ht="16.5" customHeight="1" x14ac:dyDescent="0.3">
      <c r="A4" s="89"/>
      <c r="B4" s="206" t="s">
        <v>113</v>
      </c>
      <c r="C4" s="189" t="s">
        <v>0</v>
      </c>
      <c r="D4" s="189" t="s">
        <v>1</v>
      </c>
      <c r="E4" s="194" t="s">
        <v>114</v>
      </c>
      <c r="F4" s="189" t="s">
        <v>14</v>
      </c>
      <c r="G4" s="189" t="s">
        <v>2</v>
      </c>
      <c r="H4" s="189" t="s">
        <v>15</v>
      </c>
      <c r="I4" s="189" t="s">
        <v>3</v>
      </c>
      <c r="J4" s="194" t="s">
        <v>16</v>
      </c>
      <c r="K4" s="194" t="s">
        <v>4</v>
      </c>
      <c r="L4" s="189" t="s">
        <v>111</v>
      </c>
      <c r="M4" s="189" t="s">
        <v>112</v>
      </c>
      <c r="N4" s="189" t="s">
        <v>135</v>
      </c>
      <c r="O4" s="194" t="s">
        <v>5</v>
      </c>
      <c r="P4" s="194" t="s">
        <v>131</v>
      </c>
      <c r="Q4" s="194" t="s">
        <v>6</v>
      </c>
      <c r="R4" s="194"/>
      <c r="S4" s="194"/>
      <c r="T4" s="194"/>
      <c r="U4" s="194"/>
      <c r="V4" s="210" t="s">
        <v>7</v>
      </c>
      <c r="W4" s="210"/>
      <c r="X4" s="210"/>
      <c r="Y4" s="210"/>
      <c r="Z4" s="211"/>
      <c r="AA4" s="206" t="s">
        <v>20</v>
      </c>
      <c r="AB4" s="194"/>
      <c r="AC4" s="194"/>
      <c r="AD4" s="194"/>
      <c r="AE4" s="207"/>
      <c r="AF4" s="203" t="s">
        <v>17</v>
      </c>
    </row>
    <row r="5" spans="1:32" s="2" customFormat="1" ht="16.5" customHeight="1" x14ac:dyDescent="0.3">
      <c r="A5" s="89"/>
      <c r="B5" s="195"/>
      <c r="C5" s="190"/>
      <c r="D5" s="190"/>
      <c r="E5" s="192"/>
      <c r="F5" s="190"/>
      <c r="G5" s="190"/>
      <c r="H5" s="190"/>
      <c r="I5" s="190"/>
      <c r="J5" s="192"/>
      <c r="K5" s="192"/>
      <c r="L5" s="190"/>
      <c r="M5" s="190"/>
      <c r="N5" s="190"/>
      <c r="O5" s="192"/>
      <c r="P5" s="192"/>
      <c r="Q5" s="192"/>
      <c r="R5" s="192"/>
      <c r="S5" s="192"/>
      <c r="T5" s="192"/>
      <c r="U5" s="192"/>
      <c r="V5" s="212"/>
      <c r="W5" s="212"/>
      <c r="X5" s="212"/>
      <c r="Y5" s="212"/>
      <c r="Z5" s="213"/>
      <c r="AA5" s="195" t="s">
        <v>27</v>
      </c>
      <c r="AB5" s="190" t="s">
        <v>115</v>
      </c>
      <c r="AC5" s="190" t="s">
        <v>116</v>
      </c>
      <c r="AD5" s="192" t="s">
        <v>28</v>
      </c>
      <c r="AE5" s="208" t="s">
        <v>29</v>
      </c>
      <c r="AF5" s="204"/>
    </row>
    <row r="6" spans="1:32" s="2" customFormat="1" ht="34.5" customHeight="1" thickBot="1" x14ac:dyDescent="0.35">
      <c r="A6" s="89"/>
      <c r="B6" s="196"/>
      <c r="C6" s="191"/>
      <c r="D6" s="191"/>
      <c r="E6" s="193"/>
      <c r="F6" s="191"/>
      <c r="G6" s="191"/>
      <c r="H6" s="191"/>
      <c r="I6" s="191"/>
      <c r="J6" s="193"/>
      <c r="K6" s="193"/>
      <c r="L6" s="191"/>
      <c r="M6" s="191"/>
      <c r="N6" s="191"/>
      <c r="O6" s="193"/>
      <c r="P6" s="193"/>
      <c r="Q6" s="12" t="s">
        <v>8</v>
      </c>
      <c r="R6" s="12" t="s">
        <v>9</v>
      </c>
      <c r="S6" s="12" t="s">
        <v>10</v>
      </c>
      <c r="T6" s="12" t="s">
        <v>11</v>
      </c>
      <c r="U6" s="12" t="s">
        <v>12</v>
      </c>
      <c r="V6" s="21" t="s">
        <v>8</v>
      </c>
      <c r="W6" s="21" t="s">
        <v>9</v>
      </c>
      <c r="X6" s="21" t="s">
        <v>10</v>
      </c>
      <c r="Y6" s="21" t="s">
        <v>11</v>
      </c>
      <c r="Z6" s="22" t="s">
        <v>13</v>
      </c>
      <c r="AA6" s="196"/>
      <c r="AB6" s="191"/>
      <c r="AC6" s="191"/>
      <c r="AD6" s="193"/>
      <c r="AE6" s="209"/>
      <c r="AF6" s="205"/>
    </row>
    <row r="7" spans="1:32" ht="105.75" hidden="1" customHeight="1" thickBot="1" x14ac:dyDescent="0.35">
      <c r="A7" s="89"/>
      <c r="B7" s="45" t="s">
        <v>109</v>
      </c>
      <c r="C7" s="46" t="s">
        <v>136</v>
      </c>
      <c r="D7" s="28" t="s">
        <v>137</v>
      </c>
      <c r="E7" s="115" t="s">
        <v>110</v>
      </c>
      <c r="F7" s="28" t="s">
        <v>138</v>
      </c>
      <c r="G7" s="45" t="s">
        <v>139</v>
      </c>
      <c r="H7" s="45" t="s">
        <v>141</v>
      </c>
      <c r="I7" s="120" t="s">
        <v>140</v>
      </c>
      <c r="J7" s="6"/>
      <c r="K7" s="45" t="s">
        <v>241</v>
      </c>
      <c r="L7" s="30" t="s">
        <v>32</v>
      </c>
      <c r="M7" s="6" t="s">
        <v>37</v>
      </c>
      <c r="N7" s="6" t="s">
        <v>52</v>
      </c>
      <c r="O7" s="6">
        <v>117</v>
      </c>
      <c r="P7" s="6" t="s">
        <v>243</v>
      </c>
      <c r="Q7" s="6">
        <v>117</v>
      </c>
      <c r="R7" s="6"/>
      <c r="S7" s="6"/>
      <c r="T7" s="6"/>
      <c r="U7" s="6">
        <v>117</v>
      </c>
      <c r="V7" s="6"/>
      <c r="W7" s="6"/>
      <c r="X7" s="6"/>
      <c r="Y7" s="6"/>
      <c r="Z7" s="6"/>
      <c r="AA7" s="51" t="s">
        <v>444</v>
      </c>
      <c r="AB7" s="53" t="s">
        <v>64</v>
      </c>
      <c r="AC7" s="53" t="s">
        <v>56</v>
      </c>
      <c r="AD7" s="47">
        <v>164344260797</v>
      </c>
      <c r="AE7" s="24"/>
      <c r="AF7" s="25" t="s">
        <v>244</v>
      </c>
    </row>
    <row r="8" spans="1:32" ht="225.75" hidden="1" customHeight="1" thickBot="1" x14ac:dyDescent="0.35">
      <c r="B8" s="45" t="s">
        <v>109</v>
      </c>
      <c r="C8" s="46" t="s">
        <v>136</v>
      </c>
      <c r="D8" s="28" t="s">
        <v>137</v>
      </c>
      <c r="E8" s="115" t="s">
        <v>110</v>
      </c>
      <c r="F8" s="28" t="s">
        <v>138</v>
      </c>
      <c r="G8" s="45" t="s">
        <v>139</v>
      </c>
      <c r="H8" s="45" t="s">
        <v>141</v>
      </c>
      <c r="I8" s="120" t="s">
        <v>140</v>
      </c>
      <c r="K8" s="45" t="s">
        <v>238</v>
      </c>
      <c r="L8" s="30" t="s">
        <v>32</v>
      </c>
      <c r="M8" s="6" t="s">
        <v>37</v>
      </c>
      <c r="N8" s="6" t="s">
        <v>52</v>
      </c>
      <c r="O8" s="5">
        <v>24</v>
      </c>
      <c r="P8" s="6" t="s">
        <v>243</v>
      </c>
      <c r="Q8" s="5">
        <v>24</v>
      </c>
      <c r="U8" s="5">
        <v>24</v>
      </c>
      <c r="AA8" s="52" t="s">
        <v>448</v>
      </c>
      <c r="AB8" s="53" t="s">
        <v>64</v>
      </c>
      <c r="AC8" s="53" t="s">
        <v>56</v>
      </c>
      <c r="AD8" s="67">
        <v>1391960000</v>
      </c>
      <c r="AF8" s="25" t="s">
        <v>244</v>
      </c>
    </row>
    <row r="9" spans="1:32" ht="105.75" hidden="1" customHeight="1" thickBot="1" x14ac:dyDescent="0.35">
      <c r="B9" s="45" t="s">
        <v>109</v>
      </c>
      <c r="C9" s="46" t="s">
        <v>136</v>
      </c>
      <c r="D9" s="28" t="s">
        <v>137</v>
      </c>
      <c r="E9" s="115" t="s">
        <v>110</v>
      </c>
      <c r="F9" s="28" t="s">
        <v>138</v>
      </c>
      <c r="G9" s="45" t="s">
        <v>139</v>
      </c>
      <c r="H9" s="45" t="s">
        <v>141</v>
      </c>
      <c r="I9" s="120" t="s">
        <v>140</v>
      </c>
      <c r="K9" s="45" t="s">
        <v>239</v>
      </c>
      <c r="L9" s="30" t="s">
        <v>32</v>
      </c>
      <c r="M9" s="6" t="s">
        <v>37</v>
      </c>
      <c r="N9" s="6" t="s">
        <v>52</v>
      </c>
      <c r="O9" s="5">
        <v>15</v>
      </c>
      <c r="P9" s="5" t="s">
        <v>243</v>
      </c>
      <c r="Q9" s="5">
        <v>15</v>
      </c>
      <c r="U9" s="5">
        <v>15</v>
      </c>
      <c r="AA9" s="52" t="s">
        <v>446</v>
      </c>
      <c r="AB9" s="53" t="s">
        <v>64</v>
      </c>
      <c r="AC9" s="53" t="s">
        <v>56</v>
      </c>
      <c r="AD9" s="68">
        <v>37500000</v>
      </c>
      <c r="AF9" s="25" t="s">
        <v>244</v>
      </c>
    </row>
    <row r="10" spans="1:32" ht="105.75" hidden="1" customHeight="1" thickBot="1" x14ac:dyDescent="0.35">
      <c r="B10" s="45" t="s">
        <v>109</v>
      </c>
      <c r="C10" s="46" t="s">
        <v>136</v>
      </c>
      <c r="D10" s="28" t="s">
        <v>137</v>
      </c>
      <c r="E10" s="115" t="s">
        <v>110</v>
      </c>
      <c r="F10" s="28" t="s">
        <v>138</v>
      </c>
      <c r="G10" s="45" t="s">
        <v>139</v>
      </c>
      <c r="H10" s="45" t="s">
        <v>141</v>
      </c>
      <c r="I10" s="120" t="s">
        <v>140</v>
      </c>
      <c r="K10" s="45" t="s">
        <v>242</v>
      </c>
      <c r="L10" s="30" t="s">
        <v>32</v>
      </c>
      <c r="M10" s="6" t="s">
        <v>37</v>
      </c>
      <c r="N10" s="6" t="s">
        <v>52</v>
      </c>
      <c r="O10" s="5">
        <v>42</v>
      </c>
      <c r="P10" s="5" t="s">
        <v>243</v>
      </c>
      <c r="Q10" s="5">
        <v>10</v>
      </c>
      <c r="R10" s="5">
        <v>10</v>
      </c>
      <c r="S10" s="5">
        <v>11</v>
      </c>
      <c r="T10" s="5">
        <v>11</v>
      </c>
      <c r="U10" s="5">
        <v>42</v>
      </c>
      <c r="AA10" s="52" t="s">
        <v>445</v>
      </c>
      <c r="AB10" s="53" t="s">
        <v>64</v>
      </c>
      <c r="AC10" s="53" t="s">
        <v>56</v>
      </c>
      <c r="AD10" s="47">
        <v>0</v>
      </c>
      <c r="AF10" s="25" t="s">
        <v>244</v>
      </c>
    </row>
    <row r="11" spans="1:32" ht="105.75" hidden="1" customHeight="1" thickBot="1" x14ac:dyDescent="0.35">
      <c r="B11" s="54" t="s">
        <v>109</v>
      </c>
      <c r="C11" s="55" t="s">
        <v>136</v>
      </c>
      <c r="D11" s="56" t="s">
        <v>137</v>
      </c>
      <c r="E11" s="54" t="s">
        <v>110</v>
      </c>
      <c r="F11" s="56" t="s">
        <v>138</v>
      </c>
      <c r="G11" s="54" t="s">
        <v>139</v>
      </c>
      <c r="H11" s="54" t="s">
        <v>141</v>
      </c>
      <c r="I11" s="120" t="s">
        <v>140</v>
      </c>
      <c r="J11" s="57"/>
      <c r="K11" s="54" t="s">
        <v>240</v>
      </c>
      <c r="L11" s="58" t="s">
        <v>32</v>
      </c>
      <c r="M11" s="58" t="s">
        <v>37</v>
      </c>
      <c r="N11" s="59" t="s">
        <v>52</v>
      </c>
      <c r="O11" s="57">
        <v>12</v>
      </c>
      <c r="P11" s="57" t="s">
        <v>243</v>
      </c>
      <c r="Q11" s="57"/>
      <c r="R11" s="57">
        <v>4</v>
      </c>
      <c r="S11" s="57">
        <v>4</v>
      </c>
      <c r="T11" s="57">
        <v>4</v>
      </c>
      <c r="U11" s="57">
        <v>12</v>
      </c>
      <c r="V11" s="57"/>
      <c r="W11" s="57"/>
      <c r="X11" s="57"/>
      <c r="Y11" s="57"/>
      <c r="Z11" s="57"/>
      <c r="AA11" s="60" t="s">
        <v>447</v>
      </c>
      <c r="AB11" s="61" t="s">
        <v>64</v>
      </c>
      <c r="AC11" s="61" t="s">
        <v>56</v>
      </c>
      <c r="AD11" s="68">
        <v>50000000</v>
      </c>
      <c r="AE11" s="62"/>
      <c r="AF11" s="63" t="s">
        <v>244</v>
      </c>
    </row>
    <row r="12" spans="1:32" ht="135.75" hidden="1" customHeight="1" thickBot="1" x14ac:dyDescent="0.35">
      <c r="B12" s="45" t="s">
        <v>109</v>
      </c>
      <c r="C12" s="46" t="s">
        <v>136</v>
      </c>
      <c r="D12" s="28" t="s">
        <v>137</v>
      </c>
      <c r="E12" s="45" t="s">
        <v>110</v>
      </c>
      <c r="F12" s="28" t="s">
        <v>138</v>
      </c>
      <c r="G12" s="45" t="s">
        <v>139</v>
      </c>
      <c r="H12" s="45" t="s">
        <v>143</v>
      </c>
      <c r="I12" s="120" t="s">
        <v>142</v>
      </c>
      <c r="K12" s="45" t="s">
        <v>245</v>
      </c>
      <c r="L12" s="37" t="s">
        <v>30</v>
      </c>
      <c r="M12" s="38" t="s">
        <v>132</v>
      </c>
      <c r="N12" s="19" t="s">
        <v>48</v>
      </c>
      <c r="O12" s="5">
        <v>20</v>
      </c>
      <c r="P12" s="5" t="s">
        <v>243</v>
      </c>
      <c r="Q12" s="5">
        <v>5</v>
      </c>
      <c r="R12" s="5">
        <v>5</v>
      </c>
      <c r="S12" s="5">
        <v>5</v>
      </c>
      <c r="T12" s="5">
        <v>5</v>
      </c>
      <c r="U12" s="5">
        <f>+O12</f>
        <v>20</v>
      </c>
      <c r="AA12" s="52" t="s">
        <v>442</v>
      </c>
      <c r="AB12" s="53" t="s">
        <v>443</v>
      </c>
      <c r="AD12" s="47">
        <v>241726080</v>
      </c>
      <c r="AF12" s="26" t="s">
        <v>249</v>
      </c>
    </row>
    <row r="13" spans="1:32" ht="135.75" hidden="1" customHeight="1" thickBot="1" x14ac:dyDescent="0.35">
      <c r="B13" s="45" t="s">
        <v>109</v>
      </c>
      <c r="C13" s="46" t="s">
        <v>136</v>
      </c>
      <c r="D13" s="28" t="s">
        <v>137</v>
      </c>
      <c r="E13" s="45" t="s">
        <v>110</v>
      </c>
      <c r="F13" s="28" t="s">
        <v>138</v>
      </c>
      <c r="G13" s="45" t="s">
        <v>139</v>
      </c>
      <c r="H13" s="45" t="s">
        <v>143</v>
      </c>
      <c r="I13" s="120" t="s">
        <v>142</v>
      </c>
      <c r="K13" s="50" t="s">
        <v>246</v>
      </c>
      <c r="L13" s="37" t="s">
        <v>30</v>
      </c>
      <c r="M13" s="38" t="s">
        <v>132</v>
      </c>
      <c r="N13" s="19" t="s">
        <v>48</v>
      </c>
      <c r="O13" s="5">
        <v>5</v>
      </c>
      <c r="P13" s="5" t="s">
        <v>243</v>
      </c>
      <c r="Q13" s="5">
        <v>0</v>
      </c>
      <c r="R13" s="5">
        <v>2</v>
      </c>
      <c r="S13" s="5">
        <v>2</v>
      </c>
      <c r="T13" s="5">
        <v>1</v>
      </c>
      <c r="U13" s="5">
        <f t="shared" ref="U13:U15" si="0">+O13</f>
        <v>5</v>
      </c>
      <c r="AA13" s="52" t="s">
        <v>442</v>
      </c>
      <c r="AB13" s="53" t="s">
        <v>443</v>
      </c>
      <c r="AD13" s="47">
        <v>120863040</v>
      </c>
      <c r="AF13" s="26" t="s">
        <v>249</v>
      </c>
    </row>
    <row r="14" spans="1:32" ht="135.75" hidden="1" customHeight="1" thickBot="1" x14ac:dyDescent="0.35">
      <c r="B14" s="45" t="s">
        <v>109</v>
      </c>
      <c r="C14" s="46" t="s">
        <v>136</v>
      </c>
      <c r="D14" s="28" t="s">
        <v>137</v>
      </c>
      <c r="E14" s="45" t="s">
        <v>110</v>
      </c>
      <c r="F14" s="28" t="s">
        <v>138</v>
      </c>
      <c r="G14" s="45" t="s">
        <v>139</v>
      </c>
      <c r="H14" s="45" t="s">
        <v>143</v>
      </c>
      <c r="I14" s="120" t="s">
        <v>142</v>
      </c>
      <c r="K14" s="50" t="s">
        <v>247</v>
      </c>
      <c r="L14" s="37" t="s">
        <v>30</v>
      </c>
      <c r="M14" s="38" t="s">
        <v>132</v>
      </c>
      <c r="N14" s="19" t="s">
        <v>48</v>
      </c>
      <c r="O14" s="5">
        <v>40</v>
      </c>
      <c r="P14" s="5" t="s">
        <v>243</v>
      </c>
      <c r="Q14" s="5">
        <v>10</v>
      </c>
      <c r="R14" s="5">
        <v>10</v>
      </c>
      <c r="S14" s="5">
        <v>10</v>
      </c>
      <c r="T14" s="5">
        <v>10</v>
      </c>
      <c r="U14" s="5">
        <f t="shared" si="0"/>
        <v>40</v>
      </c>
      <c r="AA14" s="52" t="s">
        <v>442</v>
      </c>
      <c r="AB14" s="53" t="s">
        <v>443</v>
      </c>
      <c r="AD14" s="47">
        <v>1289205760</v>
      </c>
      <c r="AF14" s="26" t="s">
        <v>249</v>
      </c>
    </row>
    <row r="15" spans="1:32" ht="135.75" hidden="1" customHeight="1" thickBot="1" x14ac:dyDescent="0.35">
      <c r="B15" s="54" t="s">
        <v>109</v>
      </c>
      <c r="C15" s="55" t="s">
        <v>136</v>
      </c>
      <c r="D15" s="56" t="s">
        <v>137</v>
      </c>
      <c r="E15" s="54" t="s">
        <v>110</v>
      </c>
      <c r="F15" s="56" t="s">
        <v>138</v>
      </c>
      <c r="G15" s="54" t="s">
        <v>139</v>
      </c>
      <c r="H15" s="54" t="s">
        <v>143</v>
      </c>
      <c r="I15" s="120" t="s">
        <v>142</v>
      </c>
      <c r="J15" s="57"/>
      <c r="K15" s="66" t="s">
        <v>248</v>
      </c>
      <c r="L15" s="37" t="s">
        <v>30</v>
      </c>
      <c r="M15" s="38" t="s">
        <v>132</v>
      </c>
      <c r="N15" s="19" t="s">
        <v>48</v>
      </c>
      <c r="O15" s="66">
        <v>80</v>
      </c>
      <c r="P15" s="57" t="s">
        <v>243</v>
      </c>
      <c r="Q15" s="57">
        <v>20</v>
      </c>
      <c r="R15" s="57">
        <v>20</v>
      </c>
      <c r="S15" s="57">
        <v>20</v>
      </c>
      <c r="T15" s="57">
        <v>20</v>
      </c>
      <c r="U15" s="5">
        <f t="shared" si="0"/>
        <v>80</v>
      </c>
      <c r="V15" s="57"/>
      <c r="W15" s="57"/>
      <c r="X15" s="57"/>
      <c r="Y15" s="57"/>
      <c r="Z15" s="57"/>
      <c r="AA15" s="52" t="s">
        <v>442</v>
      </c>
      <c r="AB15" s="53" t="s">
        <v>443</v>
      </c>
      <c r="AC15" s="57"/>
      <c r="AD15" s="47">
        <v>362589120</v>
      </c>
      <c r="AE15" s="62"/>
      <c r="AF15" s="64" t="s">
        <v>249</v>
      </c>
    </row>
    <row r="16" spans="1:32" ht="105.75" hidden="1" customHeight="1" thickBot="1" x14ac:dyDescent="0.35">
      <c r="B16" s="45" t="s">
        <v>96</v>
      </c>
      <c r="C16" s="46" t="s">
        <v>136</v>
      </c>
      <c r="D16" s="28" t="s">
        <v>137</v>
      </c>
      <c r="E16" s="45" t="s">
        <v>97</v>
      </c>
      <c r="F16" s="28" t="s">
        <v>138</v>
      </c>
      <c r="G16" s="45" t="s">
        <v>139</v>
      </c>
      <c r="H16" s="45" t="s">
        <v>145</v>
      </c>
      <c r="I16" s="120" t="s">
        <v>144</v>
      </c>
      <c r="K16" s="71" t="s">
        <v>250</v>
      </c>
      <c r="L16" s="15" t="s">
        <v>31</v>
      </c>
      <c r="M16" s="119" t="s">
        <v>440</v>
      </c>
      <c r="N16" s="65" t="s">
        <v>52</v>
      </c>
      <c r="O16" s="65">
        <v>125</v>
      </c>
      <c r="P16" s="5" t="s">
        <v>243</v>
      </c>
      <c r="Q16" s="5">
        <v>31</v>
      </c>
      <c r="R16" s="5">
        <v>31</v>
      </c>
      <c r="S16" s="5">
        <v>31</v>
      </c>
      <c r="T16" s="5">
        <v>32</v>
      </c>
      <c r="U16" s="5">
        <v>125</v>
      </c>
      <c r="AA16" s="52" t="s">
        <v>439</v>
      </c>
      <c r="AB16" s="53" t="s">
        <v>64</v>
      </c>
      <c r="AD16" s="47">
        <v>0</v>
      </c>
      <c r="AF16" s="26" t="s">
        <v>256</v>
      </c>
    </row>
    <row r="17" spans="2:32" ht="105.75" hidden="1" customHeight="1" thickBot="1" x14ac:dyDescent="0.35">
      <c r="B17" s="45" t="s">
        <v>96</v>
      </c>
      <c r="C17" s="46" t="s">
        <v>136</v>
      </c>
      <c r="D17" s="28" t="s">
        <v>137</v>
      </c>
      <c r="E17" s="45" t="s">
        <v>98</v>
      </c>
      <c r="F17" s="28" t="s">
        <v>138</v>
      </c>
      <c r="G17" s="45" t="s">
        <v>139</v>
      </c>
      <c r="H17" s="45" t="s">
        <v>145</v>
      </c>
      <c r="I17" s="120" t="s">
        <v>144</v>
      </c>
      <c r="K17" s="50" t="s">
        <v>251</v>
      </c>
      <c r="L17" s="15" t="s">
        <v>31</v>
      </c>
      <c r="M17" s="119" t="s">
        <v>440</v>
      </c>
      <c r="N17" s="65" t="s">
        <v>52</v>
      </c>
      <c r="O17" s="65">
        <v>20</v>
      </c>
      <c r="P17" s="5" t="s">
        <v>243</v>
      </c>
      <c r="Q17" s="5">
        <v>20</v>
      </c>
      <c r="U17" s="5">
        <v>20</v>
      </c>
      <c r="AA17" s="52" t="s">
        <v>439</v>
      </c>
      <c r="AB17" s="53" t="s">
        <v>64</v>
      </c>
      <c r="AD17" s="47">
        <f>1690727000+13000000</f>
        <v>1703727000</v>
      </c>
      <c r="AF17" s="26" t="s">
        <v>256</v>
      </c>
    </row>
    <row r="18" spans="2:32" ht="75.75" hidden="1" customHeight="1" thickBot="1" x14ac:dyDescent="0.35">
      <c r="B18" s="45" t="s">
        <v>96</v>
      </c>
      <c r="C18" s="46" t="s">
        <v>136</v>
      </c>
      <c r="D18" s="28" t="s">
        <v>137</v>
      </c>
      <c r="E18" s="45" t="s">
        <v>97</v>
      </c>
      <c r="F18" s="28" t="s">
        <v>138</v>
      </c>
      <c r="G18" s="45" t="s">
        <v>139</v>
      </c>
      <c r="H18" s="45" t="s">
        <v>145</v>
      </c>
      <c r="I18" s="120" t="s">
        <v>144</v>
      </c>
      <c r="K18" s="71" t="s">
        <v>252</v>
      </c>
      <c r="L18" s="15" t="s">
        <v>31</v>
      </c>
      <c r="M18" s="119" t="s">
        <v>440</v>
      </c>
      <c r="N18" s="65" t="s">
        <v>52</v>
      </c>
      <c r="O18" s="65">
        <v>100</v>
      </c>
      <c r="P18" s="5" t="s">
        <v>129</v>
      </c>
      <c r="Q18" s="5">
        <v>25</v>
      </c>
      <c r="R18" s="5">
        <v>25</v>
      </c>
      <c r="S18" s="5">
        <v>25</v>
      </c>
      <c r="T18" s="5">
        <v>25</v>
      </c>
      <c r="U18" s="5">
        <v>100</v>
      </c>
      <c r="AA18" s="52" t="s">
        <v>254</v>
      </c>
      <c r="AB18" s="53" t="s">
        <v>64</v>
      </c>
      <c r="AD18" s="47">
        <v>80000000</v>
      </c>
      <c r="AF18" s="26" t="s">
        <v>256</v>
      </c>
    </row>
    <row r="19" spans="2:32" ht="75.75" hidden="1" customHeight="1" thickBot="1" x14ac:dyDescent="0.35">
      <c r="B19" s="54" t="s">
        <v>96</v>
      </c>
      <c r="C19" s="55" t="s">
        <v>136</v>
      </c>
      <c r="D19" s="56" t="s">
        <v>137</v>
      </c>
      <c r="E19" s="54" t="s">
        <v>98</v>
      </c>
      <c r="F19" s="56" t="s">
        <v>138</v>
      </c>
      <c r="G19" s="54" t="s">
        <v>139</v>
      </c>
      <c r="H19" s="54" t="s">
        <v>145</v>
      </c>
      <c r="I19" s="120" t="s">
        <v>144</v>
      </c>
      <c r="J19" s="57"/>
      <c r="K19" s="73" t="s">
        <v>253</v>
      </c>
      <c r="L19" s="58" t="s">
        <v>31</v>
      </c>
      <c r="M19" s="119" t="s">
        <v>440</v>
      </c>
      <c r="N19" s="72" t="s">
        <v>52</v>
      </c>
      <c r="O19" s="72">
        <v>107971</v>
      </c>
      <c r="P19" s="57" t="s">
        <v>243</v>
      </c>
      <c r="Q19" s="57">
        <v>26992</v>
      </c>
      <c r="R19" s="57">
        <v>26993</v>
      </c>
      <c r="S19" s="57">
        <v>26993</v>
      </c>
      <c r="T19" s="57">
        <v>26993</v>
      </c>
      <c r="U19" s="57">
        <v>107971</v>
      </c>
      <c r="V19" s="57"/>
      <c r="W19" s="57"/>
      <c r="X19" s="57"/>
      <c r="Y19" s="57"/>
      <c r="Z19" s="57"/>
      <c r="AA19" s="69" t="s">
        <v>255</v>
      </c>
      <c r="AB19" s="61" t="s">
        <v>64</v>
      </c>
      <c r="AC19" s="57"/>
      <c r="AD19" s="47">
        <v>0</v>
      </c>
      <c r="AE19" s="62"/>
      <c r="AF19" s="64" t="s">
        <v>256</v>
      </c>
    </row>
    <row r="20" spans="2:32" ht="195.75" hidden="1" customHeight="1" thickBot="1" x14ac:dyDescent="0.35">
      <c r="B20" s="45" t="s">
        <v>109</v>
      </c>
      <c r="C20" s="46" t="s">
        <v>136</v>
      </c>
      <c r="D20" s="28" t="s">
        <v>137</v>
      </c>
      <c r="E20" s="45" t="s">
        <v>110</v>
      </c>
      <c r="F20" s="28" t="s">
        <v>138</v>
      </c>
      <c r="G20" s="45" t="s">
        <v>139</v>
      </c>
      <c r="H20" s="45" t="s">
        <v>147</v>
      </c>
      <c r="I20" s="120" t="s">
        <v>146</v>
      </c>
      <c r="K20" s="71" t="s">
        <v>257</v>
      </c>
      <c r="L20" s="5" t="s">
        <v>32</v>
      </c>
      <c r="M20" s="5" t="s">
        <v>37</v>
      </c>
      <c r="N20" s="5" t="s">
        <v>52</v>
      </c>
      <c r="O20" s="5">
        <v>125</v>
      </c>
      <c r="P20" s="5" t="s">
        <v>243</v>
      </c>
      <c r="Q20" s="5">
        <v>31</v>
      </c>
      <c r="R20" s="5">
        <v>31</v>
      </c>
      <c r="S20" s="5">
        <v>32</v>
      </c>
      <c r="T20" s="5">
        <v>31</v>
      </c>
      <c r="U20" s="5">
        <v>125</v>
      </c>
      <c r="AA20" s="35" t="s">
        <v>449</v>
      </c>
      <c r="AD20" s="5">
        <v>5088091000</v>
      </c>
      <c r="AF20" s="26" t="s">
        <v>262</v>
      </c>
    </row>
    <row r="21" spans="2:32" ht="105.75" hidden="1" customHeight="1" thickBot="1" x14ac:dyDescent="0.35">
      <c r="B21" s="45" t="s">
        <v>109</v>
      </c>
      <c r="C21" s="46" t="s">
        <v>136</v>
      </c>
      <c r="D21" s="28" t="s">
        <v>137</v>
      </c>
      <c r="E21" s="45" t="s">
        <v>110</v>
      </c>
      <c r="F21" s="28" t="s">
        <v>138</v>
      </c>
      <c r="G21" s="45" t="s">
        <v>139</v>
      </c>
      <c r="H21" s="45" t="s">
        <v>147</v>
      </c>
      <c r="I21" s="120" t="s">
        <v>146</v>
      </c>
      <c r="K21" s="71" t="s">
        <v>258</v>
      </c>
      <c r="L21" s="5" t="s">
        <v>32</v>
      </c>
      <c r="M21" s="5" t="s">
        <v>37</v>
      </c>
      <c r="N21" s="5" t="s">
        <v>52</v>
      </c>
      <c r="O21" s="5">
        <v>52</v>
      </c>
      <c r="P21" s="5" t="s">
        <v>243</v>
      </c>
      <c r="R21" s="5">
        <v>52</v>
      </c>
      <c r="U21" s="5">
        <v>0</v>
      </c>
      <c r="AA21" s="52" t="s">
        <v>450</v>
      </c>
      <c r="AD21" s="5">
        <v>58862001000</v>
      </c>
      <c r="AF21" s="26" t="s">
        <v>262</v>
      </c>
    </row>
    <row r="22" spans="2:32" ht="90.75" hidden="1" customHeight="1" thickBot="1" x14ac:dyDescent="0.35">
      <c r="B22" s="45" t="s">
        <v>109</v>
      </c>
      <c r="C22" s="46" t="s">
        <v>136</v>
      </c>
      <c r="D22" s="28" t="s">
        <v>137</v>
      </c>
      <c r="E22" s="45" t="s">
        <v>110</v>
      </c>
      <c r="F22" s="28" t="s">
        <v>138</v>
      </c>
      <c r="G22" s="45" t="s">
        <v>139</v>
      </c>
      <c r="H22" s="45" t="s">
        <v>147</v>
      </c>
      <c r="I22" s="120" t="s">
        <v>146</v>
      </c>
      <c r="K22" s="71" t="s">
        <v>259</v>
      </c>
      <c r="L22" s="5" t="s">
        <v>32</v>
      </c>
      <c r="M22" s="5" t="s">
        <v>37</v>
      </c>
      <c r="N22" s="5" t="s">
        <v>52</v>
      </c>
      <c r="O22" s="5">
        <v>16</v>
      </c>
      <c r="P22" s="5" t="s">
        <v>243</v>
      </c>
      <c r="R22" s="5">
        <v>16</v>
      </c>
      <c r="U22" s="5">
        <v>16</v>
      </c>
      <c r="AA22" s="35" t="s">
        <v>451</v>
      </c>
      <c r="AD22" s="5">
        <v>2871135400</v>
      </c>
      <c r="AF22" s="26" t="s">
        <v>262</v>
      </c>
    </row>
    <row r="23" spans="2:32" ht="90.75" hidden="1" customHeight="1" thickBot="1" x14ac:dyDescent="0.35">
      <c r="B23" s="45" t="s">
        <v>109</v>
      </c>
      <c r="C23" s="46" t="s">
        <v>136</v>
      </c>
      <c r="D23" s="28" t="s">
        <v>137</v>
      </c>
      <c r="E23" s="45" t="s">
        <v>110</v>
      </c>
      <c r="F23" s="28" t="s">
        <v>138</v>
      </c>
      <c r="G23" s="45" t="s">
        <v>139</v>
      </c>
      <c r="H23" s="45" t="s">
        <v>147</v>
      </c>
      <c r="I23" s="120" t="s">
        <v>146</v>
      </c>
      <c r="K23" s="71" t="s">
        <v>260</v>
      </c>
      <c r="L23" s="5" t="s">
        <v>32</v>
      </c>
      <c r="M23" s="5" t="s">
        <v>37</v>
      </c>
      <c r="N23" s="5" t="s">
        <v>52</v>
      </c>
      <c r="O23" s="5">
        <v>1</v>
      </c>
      <c r="P23" s="5" t="s">
        <v>243</v>
      </c>
      <c r="R23" s="5">
        <v>1</v>
      </c>
      <c r="U23" s="5">
        <v>24</v>
      </c>
      <c r="AA23" s="35" t="s">
        <v>452</v>
      </c>
      <c r="AD23" s="23">
        <v>4663038000</v>
      </c>
      <c r="AF23" s="26" t="s">
        <v>262</v>
      </c>
    </row>
    <row r="24" spans="2:32" ht="230.25" hidden="1" customHeight="1" thickBot="1" x14ac:dyDescent="0.35">
      <c r="B24" s="54" t="s">
        <v>109</v>
      </c>
      <c r="C24" s="55" t="s">
        <v>136</v>
      </c>
      <c r="D24" s="56" t="s">
        <v>137</v>
      </c>
      <c r="E24" s="54" t="s">
        <v>110</v>
      </c>
      <c r="F24" s="56" t="s">
        <v>138</v>
      </c>
      <c r="G24" s="54" t="s">
        <v>139</v>
      </c>
      <c r="H24" s="54" t="s">
        <v>147</v>
      </c>
      <c r="I24" s="120" t="s">
        <v>146</v>
      </c>
      <c r="J24" s="57"/>
      <c r="K24" s="73" t="s">
        <v>261</v>
      </c>
      <c r="L24" s="57" t="s">
        <v>32</v>
      </c>
      <c r="M24" s="57" t="s">
        <v>37</v>
      </c>
      <c r="N24" s="57" t="s">
        <v>52</v>
      </c>
      <c r="O24" s="57">
        <v>125</v>
      </c>
      <c r="P24" s="57" t="s">
        <v>243</v>
      </c>
      <c r="Q24" s="57">
        <v>31</v>
      </c>
      <c r="R24" s="57">
        <v>31</v>
      </c>
      <c r="S24" s="57">
        <v>32</v>
      </c>
      <c r="T24" s="57">
        <v>31</v>
      </c>
      <c r="U24" s="57">
        <v>24</v>
      </c>
      <c r="V24" s="57"/>
      <c r="W24" s="57"/>
      <c r="X24" s="57"/>
      <c r="Y24" s="57"/>
      <c r="Z24" s="57"/>
      <c r="AA24" s="74" t="s">
        <v>453</v>
      </c>
      <c r="AB24" s="57"/>
      <c r="AC24" s="57"/>
      <c r="AD24" s="57">
        <v>23699399815</v>
      </c>
      <c r="AE24" s="62"/>
      <c r="AF24" s="64" t="s">
        <v>262</v>
      </c>
    </row>
    <row r="25" spans="2:32" ht="120.75" hidden="1" customHeight="1" thickBot="1" x14ac:dyDescent="0.35">
      <c r="B25" s="45" t="s">
        <v>109</v>
      </c>
      <c r="C25" s="46" t="s">
        <v>136</v>
      </c>
      <c r="D25" s="28" t="s">
        <v>137</v>
      </c>
      <c r="E25" s="45" t="s">
        <v>110</v>
      </c>
      <c r="F25" s="28" t="s">
        <v>138</v>
      </c>
      <c r="G25" s="54" t="s">
        <v>139</v>
      </c>
      <c r="H25" s="45" t="s">
        <v>149</v>
      </c>
      <c r="I25" s="120" t="s">
        <v>148</v>
      </c>
      <c r="K25" s="71" t="s">
        <v>263</v>
      </c>
      <c r="L25" s="5" t="s">
        <v>32</v>
      </c>
      <c r="M25" s="5" t="s">
        <v>37</v>
      </c>
      <c r="N25" s="5" t="s">
        <v>52</v>
      </c>
      <c r="O25" s="5">
        <v>24</v>
      </c>
      <c r="P25" s="5" t="s">
        <v>243</v>
      </c>
      <c r="R25" s="5">
        <v>8</v>
      </c>
      <c r="S25" s="5">
        <v>8</v>
      </c>
      <c r="T25" s="5">
        <v>8</v>
      </c>
      <c r="U25" s="5">
        <v>24</v>
      </c>
      <c r="AA25" s="52" t="s">
        <v>438</v>
      </c>
      <c r="AB25" s="53" t="s">
        <v>64</v>
      </c>
      <c r="AC25" s="15" t="s">
        <v>52</v>
      </c>
      <c r="AD25" s="75">
        <v>0</v>
      </c>
      <c r="AF25" s="26" t="s">
        <v>274</v>
      </c>
    </row>
    <row r="26" spans="2:32" ht="120.75" hidden="1" customHeight="1" thickBot="1" x14ac:dyDescent="0.35">
      <c r="B26" s="45" t="s">
        <v>109</v>
      </c>
      <c r="C26" s="46" t="s">
        <v>136</v>
      </c>
      <c r="D26" s="28" t="s">
        <v>137</v>
      </c>
      <c r="E26" s="45" t="s">
        <v>110</v>
      </c>
      <c r="F26" s="28" t="s">
        <v>138</v>
      </c>
      <c r="G26" s="54" t="s">
        <v>139</v>
      </c>
      <c r="H26" s="45" t="s">
        <v>149</v>
      </c>
      <c r="I26" s="120" t="s">
        <v>148</v>
      </c>
      <c r="K26" s="71" t="s">
        <v>264</v>
      </c>
      <c r="L26" s="5" t="s">
        <v>32</v>
      </c>
      <c r="M26" s="5" t="s">
        <v>37</v>
      </c>
      <c r="N26" s="5" t="s">
        <v>52</v>
      </c>
      <c r="O26" s="5">
        <v>30</v>
      </c>
      <c r="P26" s="5" t="s">
        <v>243</v>
      </c>
      <c r="S26" s="5">
        <v>15</v>
      </c>
      <c r="T26" s="5">
        <v>15</v>
      </c>
      <c r="U26" s="5">
        <v>30</v>
      </c>
      <c r="AA26" s="52" t="s">
        <v>438</v>
      </c>
      <c r="AB26" s="53" t="s">
        <v>64</v>
      </c>
      <c r="AC26" s="15" t="s">
        <v>52</v>
      </c>
      <c r="AD26" s="76">
        <v>0</v>
      </c>
      <c r="AF26" s="26" t="s">
        <v>274</v>
      </c>
    </row>
    <row r="27" spans="2:32" ht="120.75" hidden="1" customHeight="1" thickBot="1" x14ac:dyDescent="0.35">
      <c r="B27" s="45" t="s">
        <v>109</v>
      </c>
      <c r="C27" s="46" t="s">
        <v>136</v>
      </c>
      <c r="D27" s="28" t="s">
        <v>137</v>
      </c>
      <c r="E27" s="45" t="s">
        <v>110</v>
      </c>
      <c r="F27" s="28" t="s">
        <v>138</v>
      </c>
      <c r="G27" s="54" t="s">
        <v>139</v>
      </c>
      <c r="H27" s="45" t="s">
        <v>149</v>
      </c>
      <c r="I27" s="120" t="s">
        <v>148</v>
      </c>
      <c r="K27" s="71" t="s">
        <v>265</v>
      </c>
      <c r="L27" s="5" t="s">
        <v>32</v>
      </c>
      <c r="M27" s="5" t="s">
        <v>37</v>
      </c>
      <c r="O27" s="5">
        <v>125</v>
      </c>
      <c r="P27" s="5" t="s">
        <v>243</v>
      </c>
      <c r="R27" s="5">
        <v>41</v>
      </c>
      <c r="S27" s="5">
        <v>42</v>
      </c>
      <c r="T27" s="5">
        <v>42</v>
      </c>
      <c r="U27" s="5">
        <v>125</v>
      </c>
      <c r="AA27" s="52" t="s">
        <v>438</v>
      </c>
      <c r="AB27" s="53" t="s">
        <v>64</v>
      </c>
      <c r="AC27" s="15" t="s">
        <v>52</v>
      </c>
      <c r="AD27" s="75"/>
      <c r="AF27" s="26" t="s">
        <v>274</v>
      </c>
    </row>
    <row r="28" spans="2:32" ht="120.75" hidden="1" customHeight="1" thickBot="1" x14ac:dyDescent="0.35">
      <c r="B28" s="45" t="s">
        <v>109</v>
      </c>
      <c r="C28" s="46" t="s">
        <v>136</v>
      </c>
      <c r="D28" s="28" t="s">
        <v>137</v>
      </c>
      <c r="E28" s="45" t="s">
        <v>110</v>
      </c>
      <c r="F28" s="28" t="s">
        <v>138</v>
      </c>
      <c r="G28" s="54" t="s">
        <v>139</v>
      </c>
      <c r="H28" s="45" t="s">
        <v>149</v>
      </c>
      <c r="I28" s="120" t="s">
        <v>148</v>
      </c>
      <c r="K28" s="71" t="s">
        <v>266</v>
      </c>
      <c r="L28" s="5" t="s">
        <v>32</v>
      </c>
      <c r="M28" s="5" t="s">
        <v>37</v>
      </c>
      <c r="N28" s="5" t="s">
        <v>52</v>
      </c>
      <c r="O28" s="5">
        <v>25</v>
      </c>
      <c r="P28" s="5" t="s">
        <v>243</v>
      </c>
      <c r="S28" s="5">
        <v>13</v>
      </c>
      <c r="T28" s="5">
        <v>12</v>
      </c>
      <c r="U28" s="5">
        <v>25</v>
      </c>
      <c r="AA28" s="52" t="s">
        <v>438</v>
      </c>
      <c r="AB28" s="53" t="s">
        <v>64</v>
      </c>
      <c r="AC28" s="15" t="s">
        <v>52</v>
      </c>
      <c r="AD28" s="75">
        <v>0</v>
      </c>
      <c r="AF28" s="26" t="s">
        <v>274</v>
      </c>
    </row>
    <row r="29" spans="2:32" ht="120.75" hidden="1" customHeight="1" thickBot="1" x14ac:dyDescent="0.35">
      <c r="B29" s="45" t="s">
        <v>109</v>
      </c>
      <c r="C29" s="46" t="s">
        <v>136</v>
      </c>
      <c r="D29" s="28" t="s">
        <v>137</v>
      </c>
      <c r="E29" s="45" t="s">
        <v>110</v>
      </c>
      <c r="F29" s="28" t="s">
        <v>138</v>
      </c>
      <c r="G29" s="54" t="s">
        <v>139</v>
      </c>
      <c r="H29" s="45" t="s">
        <v>149</v>
      </c>
      <c r="I29" s="120" t="s">
        <v>148</v>
      </c>
      <c r="K29" s="71" t="s">
        <v>267</v>
      </c>
      <c r="L29" s="5" t="s">
        <v>32</v>
      </c>
      <c r="M29" s="5" t="s">
        <v>37</v>
      </c>
      <c r="N29" s="5" t="s">
        <v>52</v>
      </c>
      <c r="O29" s="5">
        <v>0</v>
      </c>
      <c r="P29" s="5" t="s">
        <v>243</v>
      </c>
      <c r="U29" s="5">
        <v>0</v>
      </c>
      <c r="AA29" s="52" t="s">
        <v>438</v>
      </c>
      <c r="AB29" s="53" t="s">
        <v>64</v>
      </c>
      <c r="AC29" s="15" t="s">
        <v>52</v>
      </c>
      <c r="AD29" s="75">
        <v>0</v>
      </c>
      <c r="AF29" s="26" t="s">
        <v>274</v>
      </c>
    </row>
    <row r="30" spans="2:32" ht="120.75" hidden="1" customHeight="1" thickBot="1" x14ac:dyDescent="0.35">
      <c r="B30" s="45" t="s">
        <v>109</v>
      </c>
      <c r="C30" s="46" t="s">
        <v>136</v>
      </c>
      <c r="D30" s="28" t="s">
        <v>137</v>
      </c>
      <c r="E30" s="45" t="s">
        <v>110</v>
      </c>
      <c r="F30" s="28" t="s">
        <v>138</v>
      </c>
      <c r="G30" s="54" t="s">
        <v>139</v>
      </c>
      <c r="H30" s="45" t="s">
        <v>149</v>
      </c>
      <c r="I30" s="120" t="s">
        <v>148</v>
      </c>
      <c r="K30" s="71" t="s">
        <v>268</v>
      </c>
      <c r="L30" s="5" t="s">
        <v>32</v>
      </c>
      <c r="M30" s="5" t="s">
        <v>37</v>
      </c>
      <c r="N30" s="5" t="s">
        <v>52</v>
      </c>
      <c r="O30" s="5">
        <v>0</v>
      </c>
      <c r="P30" s="5" t="s">
        <v>243</v>
      </c>
      <c r="U30" s="5">
        <v>0</v>
      </c>
      <c r="AA30" s="52" t="s">
        <v>438</v>
      </c>
      <c r="AB30" s="53" t="s">
        <v>64</v>
      </c>
      <c r="AC30" s="15" t="s">
        <v>52</v>
      </c>
      <c r="AD30" s="76"/>
      <c r="AF30" s="26" t="s">
        <v>274</v>
      </c>
    </row>
    <row r="31" spans="2:32" ht="120.75" hidden="1" customHeight="1" thickBot="1" x14ac:dyDescent="0.35">
      <c r="B31" s="45" t="s">
        <v>109</v>
      </c>
      <c r="C31" s="46" t="s">
        <v>136</v>
      </c>
      <c r="D31" s="28" t="s">
        <v>137</v>
      </c>
      <c r="E31" s="45" t="s">
        <v>110</v>
      </c>
      <c r="F31" s="28" t="s">
        <v>138</v>
      </c>
      <c r="G31" s="54" t="s">
        <v>139</v>
      </c>
      <c r="H31" s="45" t="s">
        <v>149</v>
      </c>
      <c r="I31" s="120" t="s">
        <v>148</v>
      </c>
      <c r="K31" s="71" t="s">
        <v>269</v>
      </c>
      <c r="L31" s="5" t="s">
        <v>32</v>
      </c>
      <c r="M31" s="5" t="s">
        <v>37</v>
      </c>
      <c r="N31" s="5" t="s">
        <v>52</v>
      </c>
      <c r="O31" s="5">
        <v>0</v>
      </c>
      <c r="P31" s="5" t="s">
        <v>243</v>
      </c>
      <c r="U31" s="5">
        <v>0</v>
      </c>
      <c r="AA31" s="52" t="s">
        <v>438</v>
      </c>
      <c r="AB31" s="53" t="s">
        <v>64</v>
      </c>
      <c r="AC31" s="15" t="s">
        <v>52</v>
      </c>
      <c r="AD31" s="75">
        <v>0</v>
      </c>
      <c r="AF31" s="26" t="s">
        <v>274</v>
      </c>
    </row>
    <row r="32" spans="2:32" ht="255.75" hidden="1" customHeight="1" thickBot="1" x14ac:dyDescent="0.35">
      <c r="B32" s="45" t="s">
        <v>109</v>
      </c>
      <c r="C32" s="46" t="s">
        <v>136</v>
      </c>
      <c r="D32" s="28" t="s">
        <v>137</v>
      </c>
      <c r="E32" s="45" t="s">
        <v>110</v>
      </c>
      <c r="F32" s="28" t="s">
        <v>138</v>
      </c>
      <c r="G32" s="54" t="s">
        <v>139</v>
      </c>
      <c r="H32" s="45" t="s">
        <v>149</v>
      </c>
      <c r="I32" s="120" t="s">
        <v>148</v>
      </c>
      <c r="K32" s="71" t="s">
        <v>270</v>
      </c>
      <c r="L32" s="5" t="s">
        <v>32</v>
      </c>
      <c r="M32" s="5" t="s">
        <v>37</v>
      </c>
      <c r="N32" s="5" t="s">
        <v>52</v>
      </c>
      <c r="O32" s="5">
        <v>10</v>
      </c>
      <c r="P32" s="5" t="s">
        <v>243</v>
      </c>
      <c r="Q32" s="5">
        <v>10</v>
      </c>
      <c r="U32" s="5">
        <v>10</v>
      </c>
      <c r="AA32" s="118" t="s">
        <v>437</v>
      </c>
      <c r="AB32" s="53" t="s">
        <v>64</v>
      </c>
      <c r="AC32" s="15" t="s">
        <v>52</v>
      </c>
      <c r="AD32" s="75">
        <v>1077879000</v>
      </c>
      <c r="AF32" s="26" t="s">
        <v>274</v>
      </c>
    </row>
    <row r="33" spans="2:32" ht="120.75" hidden="1" customHeight="1" thickBot="1" x14ac:dyDescent="0.35">
      <c r="B33" s="45" t="s">
        <v>109</v>
      </c>
      <c r="C33" s="46" t="s">
        <v>136</v>
      </c>
      <c r="D33" s="28" t="s">
        <v>137</v>
      </c>
      <c r="E33" s="45" t="s">
        <v>110</v>
      </c>
      <c r="F33" s="28" t="s">
        <v>138</v>
      </c>
      <c r="G33" s="54" t="s">
        <v>139</v>
      </c>
      <c r="H33" s="45" t="s">
        <v>149</v>
      </c>
      <c r="I33" s="120" t="s">
        <v>148</v>
      </c>
      <c r="K33" s="71" t="s">
        <v>271</v>
      </c>
      <c r="L33" s="5" t="s">
        <v>32</v>
      </c>
      <c r="M33" s="5" t="s">
        <v>37</v>
      </c>
      <c r="N33" s="5" t="s">
        <v>52</v>
      </c>
      <c r="O33" s="5">
        <v>21</v>
      </c>
      <c r="P33" s="5" t="s">
        <v>243</v>
      </c>
      <c r="R33" s="5">
        <v>7</v>
      </c>
      <c r="S33" s="5">
        <v>7</v>
      </c>
      <c r="T33" s="5">
        <v>7</v>
      </c>
      <c r="U33" s="5">
        <v>21</v>
      </c>
      <c r="AA33" s="52" t="s">
        <v>438</v>
      </c>
      <c r="AB33" s="53" t="s">
        <v>64</v>
      </c>
      <c r="AC33" s="15" t="s">
        <v>52</v>
      </c>
      <c r="AD33" s="75">
        <v>0</v>
      </c>
      <c r="AF33" s="26" t="s">
        <v>274</v>
      </c>
    </row>
    <row r="34" spans="2:32" ht="120.75" hidden="1" customHeight="1" thickBot="1" x14ac:dyDescent="0.35">
      <c r="B34" s="54" t="s">
        <v>109</v>
      </c>
      <c r="C34" s="55" t="s">
        <v>136</v>
      </c>
      <c r="D34" s="56" t="s">
        <v>137</v>
      </c>
      <c r="E34" s="54" t="s">
        <v>110</v>
      </c>
      <c r="F34" s="56" t="s">
        <v>138</v>
      </c>
      <c r="G34" s="54" t="s">
        <v>139</v>
      </c>
      <c r="H34" s="54" t="s">
        <v>149</v>
      </c>
      <c r="I34" s="120" t="s">
        <v>148</v>
      </c>
      <c r="J34" s="57"/>
      <c r="K34" s="73" t="s">
        <v>272</v>
      </c>
      <c r="L34" s="57" t="s">
        <v>273</v>
      </c>
      <c r="M34" s="57" t="s">
        <v>37</v>
      </c>
      <c r="N34" s="57" t="s">
        <v>52</v>
      </c>
      <c r="O34" s="57">
        <v>14</v>
      </c>
      <c r="P34" s="57" t="s">
        <v>243</v>
      </c>
      <c r="Q34" s="57"/>
      <c r="R34" s="57">
        <v>4</v>
      </c>
      <c r="S34" s="57">
        <v>5</v>
      </c>
      <c r="T34" s="57">
        <v>5</v>
      </c>
      <c r="U34" s="57">
        <v>14</v>
      </c>
      <c r="V34" s="57"/>
      <c r="W34" s="57"/>
      <c r="X34" s="57"/>
      <c r="Y34" s="57"/>
      <c r="Z34" s="57"/>
      <c r="AA34" s="69" t="s">
        <v>438</v>
      </c>
      <c r="AB34" s="53" t="s">
        <v>64</v>
      </c>
      <c r="AC34" s="15" t="s">
        <v>52</v>
      </c>
      <c r="AD34" s="75">
        <v>2263060056</v>
      </c>
      <c r="AE34" s="62"/>
      <c r="AF34" s="64" t="s">
        <v>274</v>
      </c>
    </row>
    <row r="35" spans="2:32" ht="105.75" hidden="1" customHeight="1" thickBot="1" x14ac:dyDescent="0.35">
      <c r="B35" s="45" t="s">
        <v>109</v>
      </c>
      <c r="C35" s="46" t="s">
        <v>136</v>
      </c>
      <c r="D35" s="28" t="s">
        <v>137</v>
      </c>
      <c r="E35" s="45" t="s">
        <v>110</v>
      </c>
      <c r="F35" s="28" t="s">
        <v>138</v>
      </c>
      <c r="G35" s="45" t="s">
        <v>139</v>
      </c>
      <c r="H35" s="45" t="s">
        <v>151</v>
      </c>
      <c r="I35" s="120" t="s">
        <v>150</v>
      </c>
      <c r="L35" s="5" t="s">
        <v>32</v>
      </c>
      <c r="M35" s="5" t="s">
        <v>37</v>
      </c>
      <c r="N35" s="5" t="s">
        <v>52</v>
      </c>
      <c r="AF35" s="26" t="s">
        <v>287</v>
      </c>
    </row>
    <row r="36" spans="2:32" ht="120.75" hidden="1" customHeight="1" thickBot="1" x14ac:dyDescent="0.35">
      <c r="B36" s="45" t="s">
        <v>109</v>
      </c>
      <c r="C36" s="46" t="s">
        <v>136</v>
      </c>
      <c r="D36" s="28" t="s">
        <v>137</v>
      </c>
      <c r="E36" s="45" t="s">
        <v>110</v>
      </c>
      <c r="F36" s="28" t="s">
        <v>138</v>
      </c>
      <c r="G36" s="45" t="s">
        <v>139</v>
      </c>
      <c r="H36" s="45" t="s">
        <v>153</v>
      </c>
      <c r="I36" s="120" t="s">
        <v>152</v>
      </c>
      <c r="K36" s="71" t="s">
        <v>275</v>
      </c>
      <c r="L36" s="5" t="s">
        <v>32</v>
      </c>
      <c r="M36" s="5" t="s">
        <v>37</v>
      </c>
      <c r="N36" s="5" t="s">
        <v>52</v>
      </c>
      <c r="O36" s="5">
        <v>90</v>
      </c>
      <c r="P36" s="5" t="s">
        <v>243</v>
      </c>
      <c r="T36" s="5">
        <v>90</v>
      </c>
      <c r="U36" s="5">
        <v>90</v>
      </c>
      <c r="AA36" s="52" t="s">
        <v>277</v>
      </c>
      <c r="AB36" s="5" t="s">
        <v>68</v>
      </c>
      <c r="AC36" s="5" t="s">
        <v>52</v>
      </c>
      <c r="AD36" s="68">
        <v>14177485807</v>
      </c>
      <c r="AF36" s="26" t="s">
        <v>279</v>
      </c>
    </row>
    <row r="37" spans="2:32" ht="120.75" hidden="1" customHeight="1" thickBot="1" x14ac:dyDescent="0.35">
      <c r="B37" s="45" t="s">
        <v>109</v>
      </c>
      <c r="C37" s="46" t="s">
        <v>136</v>
      </c>
      <c r="D37" s="28" t="s">
        <v>137</v>
      </c>
      <c r="E37" s="45" t="s">
        <v>110</v>
      </c>
      <c r="F37" s="28" t="s">
        <v>138</v>
      </c>
      <c r="G37" s="45" t="s">
        <v>139</v>
      </c>
      <c r="H37" s="45" t="s">
        <v>153</v>
      </c>
      <c r="I37" s="120" t="s">
        <v>152</v>
      </c>
      <c r="K37" s="71" t="s">
        <v>276</v>
      </c>
      <c r="L37" s="5" t="s">
        <v>32</v>
      </c>
      <c r="M37" s="5" t="s">
        <v>37</v>
      </c>
      <c r="N37" s="5" t="s">
        <v>52</v>
      </c>
      <c r="O37" s="5">
        <v>90</v>
      </c>
      <c r="P37" s="5" t="s">
        <v>243</v>
      </c>
      <c r="T37" s="5">
        <v>90</v>
      </c>
      <c r="U37" s="5">
        <v>90</v>
      </c>
      <c r="AA37" s="52" t="s">
        <v>278</v>
      </c>
      <c r="AB37" s="15" t="s">
        <v>64</v>
      </c>
      <c r="AC37" s="5" t="s">
        <v>52</v>
      </c>
      <c r="AD37" s="68">
        <v>81856000</v>
      </c>
      <c r="AF37" s="26" t="s">
        <v>279</v>
      </c>
    </row>
    <row r="38" spans="2:32" ht="105.75" hidden="1" customHeight="1" thickBot="1" x14ac:dyDescent="0.35">
      <c r="B38" s="45" t="s">
        <v>109</v>
      </c>
      <c r="C38" s="46" t="s">
        <v>136</v>
      </c>
      <c r="D38" s="28" t="s">
        <v>137</v>
      </c>
      <c r="E38" s="45" t="s">
        <v>110</v>
      </c>
      <c r="F38" s="28" t="s">
        <v>138</v>
      </c>
      <c r="G38" s="45" t="s">
        <v>139</v>
      </c>
      <c r="H38" s="45" t="s">
        <v>155</v>
      </c>
      <c r="I38" s="120" t="s">
        <v>154</v>
      </c>
      <c r="K38" s="71" t="s">
        <v>280</v>
      </c>
      <c r="L38" s="5" t="s">
        <v>32</v>
      </c>
      <c r="M38" s="5" t="s">
        <v>37</v>
      </c>
      <c r="N38" s="5" t="s">
        <v>52</v>
      </c>
      <c r="O38" s="5">
        <v>30</v>
      </c>
      <c r="P38" s="5" t="s">
        <v>243</v>
      </c>
      <c r="S38" s="5">
        <v>15</v>
      </c>
      <c r="T38" s="5">
        <v>15</v>
      </c>
      <c r="U38" s="5">
        <v>30</v>
      </c>
      <c r="AA38" s="52" t="s">
        <v>281</v>
      </c>
      <c r="AB38" s="15" t="s">
        <v>64</v>
      </c>
      <c r="AC38" s="5" t="s">
        <v>52</v>
      </c>
      <c r="AD38" s="68">
        <v>200000000</v>
      </c>
      <c r="AF38" s="26" t="s">
        <v>284</v>
      </c>
    </row>
    <row r="39" spans="2:32" ht="105.75" hidden="1" customHeight="1" thickBot="1" x14ac:dyDescent="0.35">
      <c r="B39" s="45" t="s">
        <v>109</v>
      </c>
      <c r="C39" s="46" t="s">
        <v>136</v>
      </c>
      <c r="D39" s="28" t="s">
        <v>137</v>
      </c>
      <c r="E39" s="45" t="s">
        <v>110</v>
      </c>
      <c r="F39" s="28" t="s">
        <v>138</v>
      </c>
      <c r="G39" s="45" t="s">
        <v>139</v>
      </c>
      <c r="H39" s="45" t="s">
        <v>155</v>
      </c>
      <c r="I39" s="120" t="s">
        <v>154</v>
      </c>
      <c r="K39" s="71" t="s">
        <v>270</v>
      </c>
      <c r="L39" s="5" t="s">
        <v>32</v>
      </c>
      <c r="M39" s="5" t="s">
        <v>37</v>
      </c>
      <c r="N39" s="5" t="s">
        <v>52</v>
      </c>
      <c r="O39" s="5">
        <v>2</v>
      </c>
      <c r="P39" s="5" t="s">
        <v>243</v>
      </c>
      <c r="Q39" s="5">
        <v>2</v>
      </c>
      <c r="U39" s="5">
        <v>2</v>
      </c>
      <c r="AA39" s="52" t="s">
        <v>282</v>
      </c>
      <c r="AB39" s="15" t="s">
        <v>64</v>
      </c>
      <c r="AC39" s="5" t="s">
        <v>52</v>
      </c>
      <c r="AD39" s="68">
        <v>81856000</v>
      </c>
      <c r="AF39" s="26" t="s">
        <v>284</v>
      </c>
    </row>
    <row r="40" spans="2:32" ht="105.75" hidden="1" customHeight="1" thickBot="1" x14ac:dyDescent="0.35">
      <c r="B40" s="45" t="s">
        <v>109</v>
      </c>
      <c r="C40" s="46" t="s">
        <v>136</v>
      </c>
      <c r="D40" s="28" t="s">
        <v>137</v>
      </c>
      <c r="E40" s="45" t="s">
        <v>110</v>
      </c>
      <c r="F40" s="28" t="s">
        <v>138</v>
      </c>
      <c r="G40" s="45" t="s">
        <v>139</v>
      </c>
      <c r="H40" s="45" t="s">
        <v>155</v>
      </c>
      <c r="I40" s="120" t="s">
        <v>154</v>
      </c>
      <c r="K40" s="71" t="s">
        <v>270</v>
      </c>
      <c r="L40" s="5" t="s">
        <v>32</v>
      </c>
      <c r="M40" s="5" t="s">
        <v>37</v>
      </c>
      <c r="N40" s="5" t="s">
        <v>52</v>
      </c>
      <c r="O40" s="5">
        <v>2</v>
      </c>
      <c r="P40" s="5" t="s">
        <v>243</v>
      </c>
      <c r="Q40" s="5">
        <v>2</v>
      </c>
      <c r="U40" s="5">
        <v>2</v>
      </c>
      <c r="AA40" s="52" t="s">
        <v>283</v>
      </c>
      <c r="AB40" s="15" t="s">
        <v>64</v>
      </c>
      <c r="AC40" s="5" t="s">
        <v>52</v>
      </c>
      <c r="AD40" s="68">
        <v>2000000</v>
      </c>
      <c r="AF40" s="26" t="s">
        <v>284</v>
      </c>
    </row>
    <row r="41" spans="2:32" ht="105.75" hidden="1" customHeight="1" thickBot="1" x14ac:dyDescent="0.35">
      <c r="B41" s="45" t="s">
        <v>109</v>
      </c>
      <c r="C41" s="46" t="s">
        <v>136</v>
      </c>
      <c r="D41" s="28" t="s">
        <v>137</v>
      </c>
      <c r="E41" s="45" t="s">
        <v>110</v>
      </c>
      <c r="F41" s="28" t="s">
        <v>138</v>
      </c>
      <c r="G41" s="45" t="s">
        <v>139</v>
      </c>
      <c r="H41" s="8" t="s">
        <v>159</v>
      </c>
      <c r="I41" s="120" t="s">
        <v>158</v>
      </c>
      <c r="K41" s="71" t="s">
        <v>285</v>
      </c>
      <c r="L41" s="5" t="s">
        <v>32</v>
      </c>
      <c r="M41" s="5" t="s">
        <v>37</v>
      </c>
      <c r="N41" s="5" t="s">
        <v>52</v>
      </c>
      <c r="O41" s="5">
        <v>25</v>
      </c>
      <c r="P41" s="5" t="s">
        <v>243</v>
      </c>
      <c r="S41" s="5">
        <v>12</v>
      </c>
      <c r="T41" s="5">
        <v>13</v>
      </c>
      <c r="U41" s="5">
        <v>25</v>
      </c>
      <c r="AA41" s="52" t="s">
        <v>286</v>
      </c>
      <c r="AB41" s="15" t="s">
        <v>64</v>
      </c>
      <c r="AC41" s="5" t="s">
        <v>52</v>
      </c>
      <c r="AD41" s="68">
        <v>163712000</v>
      </c>
      <c r="AF41" s="26" t="s">
        <v>287</v>
      </c>
    </row>
    <row r="42" spans="2:32" ht="105.75" hidden="1" customHeight="1" thickBot="1" x14ac:dyDescent="0.35">
      <c r="B42" s="45" t="s">
        <v>109</v>
      </c>
      <c r="C42" s="46" t="s">
        <v>136</v>
      </c>
      <c r="D42" s="28" t="s">
        <v>137</v>
      </c>
      <c r="E42" s="45" t="s">
        <v>110</v>
      </c>
      <c r="F42" s="28" t="s">
        <v>138</v>
      </c>
      <c r="G42" s="45" t="s">
        <v>139</v>
      </c>
      <c r="H42" s="8" t="s">
        <v>159</v>
      </c>
      <c r="I42" s="120" t="s">
        <v>158</v>
      </c>
      <c r="K42" s="71" t="s">
        <v>285</v>
      </c>
      <c r="L42" s="5" t="s">
        <v>32</v>
      </c>
      <c r="M42" s="5" t="s">
        <v>37</v>
      </c>
      <c r="N42" s="5" t="s">
        <v>52</v>
      </c>
      <c r="O42" s="5">
        <v>25</v>
      </c>
      <c r="P42" s="5" t="s">
        <v>243</v>
      </c>
      <c r="S42" s="5">
        <v>12</v>
      </c>
      <c r="T42" s="5">
        <v>13</v>
      </c>
      <c r="U42" s="5">
        <v>25</v>
      </c>
      <c r="AA42" s="52" t="s">
        <v>286</v>
      </c>
      <c r="AB42" s="15" t="s">
        <v>64</v>
      </c>
      <c r="AC42" s="5" t="s">
        <v>52</v>
      </c>
      <c r="AD42" s="68">
        <v>3000000</v>
      </c>
      <c r="AF42" s="26" t="s">
        <v>287</v>
      </c>
    </row>
    <row r="43" spans="2:32" ht="150.75" hidden="1" customHeight="1" thickBot="1" x14ac:dyDescent="0.35">
      <c r="B43" s="54" t="s">
        <v>109</v>
      </c>
      <c r="C43" s="55" t="s">
        <v>136</v>
      </c>
      <c r="D43" s="56" t="s">
        <v>137</v>
      </c>
      <c r="E43" s="54" t="s">
        <v>110</v>
      </c>
      <c r="F43" s="56" t="s">
        <v>138</v>
      </c>
      <c r="G43" s="54" t="s">
        <v>139</v>
      </c>
      <c r="H43" s="54" t="s">
        <v>157</v>
      </c>
      <c r="I43" s="120" t="s">
        <v>156</v>
      </c>
      <c r="J43" s="57"/>
      <c r="K43" s="73" t="s">
        <v>288</v>
      </c>
      <c r="L43" s="72" t="s">
        <v>32</v>
      </c>
      <c r="M43" s="72" t="s">
        <v>37</v>
      </c>
      <c r="N43" s="72" t="s">
        <v>52</v>
      </c>
      <c r="O43" s="57">
        <v>25</v>
      </c>
      <c r="P43" s="57" t="s">
        <v>243</v>
      </c>
      <c r="Q43" s="57"/>
      <c r="R43" s="57"/>
      <c r="S43" s="57">
        <v>12</v>
      </c>
      <c r="T43" s="57">
        <v>13</v>
      </c>
      <c r="U43" s="57">
        <v>125</v>
      </c>
      <c r="V43" s="57"/>
      <c r="W43" s="57"/>
      <c r="X43" s="57"/>
      <c r="Y43" s="57"/>
      <c r="Z43" s="57"/>
      <c r="AA43" s="69" t="s">
        <v>289</v>
      </c>
      <c r="AB43" s="61" t="s">
        <v>64</v>
      </c>
      <c r="AC43" s="57" t="s">
        <v>52</v>
      </c>
      <c r="AD43" s="76">
        <v>62000000</v>
      </c>
      <c r="AE43" s="62"/>
      <c r="AF43" s="64" t="s">
        <v>284</v>
      </c>
    </row>
    <row r="44" spans="2:32" ht="135.75" hidden="1" customHeight="1" thickBot="1" x14ac:dyDescent="0.35">
      <c r="B44" s="45" t="s">
        <v>109</v>
      </c>
      <c r="C44" s="46" t="s">
        <v>136</v>
      </c>
      <c r="D44" s="28" t="s">
        <v>137</v>
      </c>
      <c r="E44" s="45" t="s">
        <v>110</v>
      </c>
      <c r="F44" s="28" t="s">
        <v>138</v>
      </c>
      <c r="G44" s="45" t="s">
        <v>139</v>
      </c>
      <c r="H44" s="8" t="s">
        <v>161</v>
      </c>
      <c r="I44" s="120" t="s">
        <v>160</v>
      </c>
      <c r="K44" s="78" t="s">
        <v>290</v>
      </c>
      <c r="L44" s="78" t="s">
        <v>32</v>
      </c>
      <c r="M44" s="78" t="s">
        <v>37</v>
      </c>
      <c r="N44" s="78" t="s">
        <v>52</v>
      </c>
      <c r="O44" s="5">
        <v>2</v>
      </c>
      <c r="P44" s="5" t="s">
        <v>243</v>
      </c>
      <c r="S44" s="5">
        <v>2</v>
      </c>
      <c r="U44" s="5">
        <v>2</v>
      </c>
      <c r="AA44" s="52" t="s">
        <v>299</v>
      </c>
      <c r="AD44" s="68">
        <v>108158000</v>
      </c>
      <c r="AF44" s="26" t="s">
        <v>300</v>
      </c>
    </row>
    <row r="45" spans="2:32" ht="135.75" hidden="1" customHeight="1" thickBot="1" x14ac:dyDescent="0.35">
      <c r="B45" s="45" t="s">
        <v>109</v>
      </c>
      <c r="C45" s="46" t="s">
        <v>136</v>
      </c>
      <c r="D45" s="28" t="s">
        <v>137</v>
      </c>
      <c r="E45" s="45" t="s">
        <v>110</v>
      </c>
      <c r="F45" s="28" t="s">
        <v>138</v>
      </c>
      <c r="G45" s="45" t="s">
        <v>139</v>
      </c>
      <c r="H45" s="8" t="s">
        <v>161</v>
      </c>
      <c r="I45" s="120" t="s">
        <v>160</v>
      </c>
      <c r="K45" s="78" t="s">
        <v>291</v>
      </c>
      <c r="L45" s="78" t="s">
        <v>32</v>
      </c>
      <c r="M45" s="78" t="s">
        <v>37</v>
      </c>
      <c r="N45" s="78" t="s">
        <v>52</v>
      </c>
      <c r="O45" s="5">
        <v>1500</v>
      </c>
      <c r="P45" s="5" t="s">
        <v>243</v>
      </c>
      <c r="R45" s="5">
        <v>500</v>
      </c>
      <c r="S45" s="5">
        <v>500</v>
      </c>
      <c r="T45" s="5">
        <v>500</v>
      </c>
      <c r="U45" s="5">
        <v>1500</v>
      </c>
      <c r="AA45" s="52" t="s">
        <v>298</v>
      </c>
      <c r="AD45" s="68">
        <v>324277000</v>
      </c>
      <c r="AF45" s="26" t="s">
        <v>300</v>
      </c>
    </row>
    <row r="46" spans="2:32" ht="135.75" hidden="1" customHeight="1" thickBot="1" x14ac:dyDescent="0.35">
      <c r="B46" s="45" t="s">
        <v>109</v>
      </c>
      <c r="C46" s="46" t="s">
        <v>136</v>
      </c>
      <c r="D46" s="28" t="s">
        <v>137</v>
      </c>
      <c r="E46" s="45" t="s">
        <v>110</v>
      </c>
      <c r="F46" s="28" t="s">
        <v>138</v>
      </c>
      <c r="G46" s="45" t="s">
        <v>139</v>
      </c>
      <c r="H46" s="8" t="s">
        <v>161</v>
      </c>
      <c r="I46" s="120" t="s">
        <v>160</v>
      </c>
      <c r="K46" s="78" t="s">
        <v>292</v>
      </c>
      <c r="L46" s="78" t="s">
        <v>32</v>
      </c>
      <c r="M46" s="78" t="s">
        <v>37</v>
      </c>
      <c r="N46" s="78" t="s">
        <v>52</v>
      </c>
      <c r="O46" s="5">
        <v>282</v>
      </c>
      <c r="P46" s="5" t="s">
        <v>243</v>
      </c>
      <c r="R46" s="5">
        <v>94</v>
      </c>
      <c r="S46" s="5">
        <v>94</v>
      </c>
      <c r="T46" s="5">
        <v>94</v>
      </c>
      <c r="U46" s="5">
        <v>282</v>
      </c>
      <c r="AA46" s="52" t="s">
        <v>299</v>
      </c>
      <c r="AD46" s="68">
        <v>55000000</v>
      </c>
      <c r="AF46" s="26" t="s">
        <v>300</v>
      </c>
    </row>
    <row r="47" spans="2:32" ht="135.75" hidden="1" customHeight="1" thickBot="1" x14ac:dyDescent="0.35">
      <c r="B47" s="45" t="s">
        <v>109</v>
      </c>
      <c r="C47" s="46" t="s">
        <v>136</v>
      </c>
      <c r="D47" s="28" t="s">
        <v>137</v>
      </c>
      <c r="E47" s="45" t="s">
        <v>110</v>
      </c>
      <c r="F47" s="28" t="s">
        <v>138</v>
      </c>
      <c r="G47" s="45" t="s">
        <v>139</v>
      </c>
      <c r="H47" s="8" t="s">
        <v>161</v>
      </c>
      <c r="I47" s="120" t="s">
        <v>160</v>
      </c>
      <c r="K47" s="78" t="s">
        <v>293</v>
      </c>
      <c r="L47" s="78" t="s">
        <v>32</v>
      </c>
      <c r="M47" s="78" t="s">
        <v>37</v>
      </c>
      <c r="N47" s="78" t="s">
        <v>52</v>
      </c>
      <c r="O47" s="5">
        <v>2</v>
      </c>
      <c r="P47" s="5" t="s">
        <v>243</v>
      </c>
      <c r="S47" s="5">
        <v>2</v>
      </c>
      <c r="U47" s="5">
        <v>2</v>
      </c>
      <c r="AA47" s="52" t="s">
        <v>298</v>
      </c>
      <c r="AD47" s="68">
        <v>3461591000</v>
      </c>
      <c r="AF47" s="26" t="s">
        <v>300</v>
      </c>
    </row>
    <row r="48" spans="2:32" ht="105.75" hidden="1" customHeight="1" thickBot="1" x14ac:dyDescent="0.35">
      <c r="B48" s="45" t="s">
        <v>109</v>
      </c>
      <c r="C48" s="46" t="s">
        <v>136</v>
      </c>
      <c r="D48" s="28" t="s">
        <v>137</v>
      </c>
      <c r="E48" s="45" t="s">
        <v>110</v>
      </c>
      <c r="F48" s="28" t="s">
        <v>138</v>
      </c>
      <c r="G48" s="45" t="s">
        <v>139</v>
      </c>
      <c r="H48" s="8" t="s">
        <v>161</v>
      </c>
      <c r="I48" s="120" t="s">
        <v>160</v>
      </c>
      <c r="K48" s="78" t="s">
        <v>294</v>
      </c>
      <c r="L48" s="57" t="s">
        <v>32</v>
      </c>
      <c r="M48" s="57" t="s">
        <v>37</v>
      </c>
      <c r="N48" s="57" t="s">
        <v>52</v>
      </c>
      <c r="O48" s="5">
        <v>500</v>
      </c>
      <c r="P48" s="5" t="s">
        <v>243</v>
      </c>
      <c r="R48" s="5">
        <v>166</v>
      </c>
      <c r="S48" s="5">
        <v>167</v>
      </c>
      <c r="T48" s="5">
        <v>167</v>
      </c>
      <c r="U48" s="5">
        <v>500</v>
      </c>
      <c r="AA48" s="52" t="s">
        <v>296</v>
      </c>
      <c r="AD48" s="68">
        <v>124000000</v>
      </c>
      <c r="AF48" s="26" t="s">
        <v>300</v>
      </c>
    </row>
    <row r="49" spans="2:32" ht="105.75" hidden="1" customHeight="1" thickBot="1" x14ac:dyDescent="0.35">
      <c r="B49" s="54" t="s">
        <v>109</v>
      </c>
      <c r="C49" s="55" t="s">
        <v>136</v>
      </c>
      <c r="D49" s="56" t="s">
        <v>137</v>
      </c>
      <c r="E49" s="54" t="s">
        <v>110</v>
      </c>
      <c r="F49" s="56" t="s">
        <v>138</v>
      </c>
      <c r="G49" s="54" t="s">
        <v>139</v>
      </c>
      <c r="H49" s="77" t="s">
        <v>161</v>
      </c>
      <c r="I49" s="120" t="s">
        <v>160</v>
      </c>
      <c r="J49" s="57"/>
      <c r="K49" s="79" t="s">
        <v>295</v>
      </c>
      <c r="L49" s="57" t="s">
        <v>32</v>
      </c>
      <c r="M49" s="57" t="s">
        <v>37</v>
      </c>
      <c r="N49" s="57" t="s">
        <v>52</v>
      </c>
      <c r="O49" s="57">
        <v>2</v>
      </c>
      <c r="P49" s="57" t="s">
        <v>243</v>
      </c>
      <c r="Q49" s="57"/>
      <c r="R49" s="57"/>
      <c r="S49" s="57">
        <v>2</v>
      </c>
      <c r="T49" s="57"/>
      <c r="U49" s="57">
        <v>2</v>
      </c>
      <c r="V49" s="57"/>
      <c r="W49" s="57"/>
      <c r="X49" s="57"/>
      <c r="Y49" s="57"/>
      <c r="Z49" s="57"/>
      <c r="AA49" s="69" t="s">
        <v>297</v>
      </c>
      <c r="AB49" s="57"/>
      <c r="AC49" s="57"/>
      <c r="AD49" s="76">
        <v>882571000</v>
      </c>
      <c r="AE49" s="62"/>
      <c r="AF49" s="64" t="s">
        <v>300</v>
      </c>
    </row>
    <row r="50" spans="2:32" ht="135.75" hidden="1" customHeight="1" thickBot="1" x14ac:dyDescent="0.35">
      <c r="B50" s="45" t="s">
        <v>109</v>
      </c>
      <c r="C50" s="46" t="s">
        <v>136</v>
      </c>
      <c r="D50" s="28" t="s">
        <v>137</v>
      </c>
      <c r="E50" s="45" t="s">
        <v>110</v>
      </c>
      <c r="F50" s="8" t="s">
        <v>164</v>
      </c>
      <c r="G50" s="45" t="s">
        <v>165</v>
      </c>
      <c r="H50" s="8" t="s">
        <v>163</v>
      </c>
      <c r="I50" s="45" t="s">
        <v>162</v>
      </c>
      <c r="K50" s="78" t="s">
        <v>301</v>
      </c>
      <c r="L50" s="78" t="s">
        <v>32</v>
      </c>
      <c r="M50" s="78" t="s">
        <v>37</v>
      </c>
      <c r="N50" s="78" t="s">
        <v>52</v>
      </c>
      <c r="O50" s="5">
        <v>8</v>
      </c>
      <c r="P50" s="5" t="s">
        <v>243</v>
      </c>
      <c r="S50" s="5">
        <v>4</v>
      </c>
      <c r="T50" s="5">
        <v>4</v>
      </c>
      <c r="U50" s="5">
        <v>8</v>
      </c>
      <c r="AA50" s="52" t="s">
        <v>567</v>
      </c>
      <c r="AB50" s="53" t="s">
        <v>64</v>
      </c>
      <c r="AC50" s="5" t="s">
        <v>52</v>
      </c>
      <c r="AD50" s="67">
        <v>20000000</v>
      </c>
      <c r="AF50" s="26" t="s">
        <v>306</v>
      </c>
    </row>
    <row r="51" spans="2:32" ht="135.75" hidden="1" customHeight="1" thickBot="1" x14ac:dyDescent="0.35">
      <c r="B51" s="45" t="s">
        <v>109</v>
      </c>
      <c r="C51" s="46" t="s">
        <v>136</v>
      </c>
      <c r="D51" s="28" t="s">
        <v>137</v>
      </c>
      <c r="E51" s="45" t="s">
        <v>110</v>
      </c>
      <c r="F51" s="8" t="s">
        <v>164</v>
      </c>
      <c r="G51" s="45" t="s">
        <v>165</v>
      </c>
      <c r="H51" s="8" t="s">
        <v>163</v>
      </c>
      <c r="I51" s="45" t="s">
        <v>162</v>
      </c>
      <c r="K51" s="78" t="s">
        <v>302</v>
      </c>
      <c r="L51" s="78" t="s">
        <v>32</v>
      </c>
      <c r="M51" s="78" t="s">
        <v>37</v>
      </c>
      <c r="N51" s="78" t="s">
        <v>52</v>
      </c>
      <c r="O51" s="5">
        <v>125</v>
      </c>
      <c r="P51" s="5" t="s">
        <v>243</v>
      </c>
      <c r="S51" s="5">
        <v>65</v>
      </c>
      <c r="T51" s="5">
        <v>60</v>
      </c>
      <c r="U51" s="5">
        <v>125</v>
      </c>
      <c r="AA51" s="52" t="s">
        <v>567</v>
      </c>
      <c r="AB51" s="53" t="s">
        <v>64</v>
      </c>
      <c r="AC51" s="5" t="s">
        <v>52</v>
      </c>
      <c r="AD51" s="68">
        <v>80000000</v>
      </c>
      <c r="AF51" s="26" t="s">
        <v>306</v>
      </c>
    </row>
    <row r="52" spans="2:32" ht="135.75" hidden="1" customHeight="1" thickBot="1" x14ac:dyDescent="0.35">
      <c r="B52" s="45" t="s">
        <v>109</v>
      </c>
      <c r="C52" s="46" t="s">
        <v>136</v>
      </c>
      <c r="D52" s="28" t="s">
        <v>137</v>
      </c>
      <c r="E52" s="45" t="s">
        <v>110</v>
      </c>
      <c r="F52" s="8" t="s">
        <v>164</v>
      </c>
      <c r="G52" s="45" t="s">
        <v>165</v>
      </c>
      <c r="H52" s="8" t="s">
        <v>163</v>
      </c>
      <c r="I52" s="45" t="s">
        <v>162</v>
      </c>
      <c r="K52" s="78" t="s">
        <v>303</v>
      </c>
      <c r="L52" s="78" t="s">
        <v>32</v>
      </c>
      <c r="M52" s="78" t="s">
        <v>37</v>
      </c>
      <c r="N52" s="78" t="s">
        <v>52</v>
      </c>
      <c r="O52" s="5">
        <v>125</v>
      </c>
      <c r="P52" s="5" t="s">
        <v>243</v>
      </c>
      <c r="S52" s="5">
        <v>60</v>
      </c>
      <c r="T52" s="5">
        <v>65</v>
      </c>
      <c r="U52" s="5">
        <v>125</v>
      </c>
      <c r="AA52" s="52"/>
      <c r="AD52" s="68">
        <v>0</v>
      </c>
      <c r="AF52" s="26" t="s">
        <v>306</v>
      </c>
    </row>
    <row r="53" spans="2:32" ht="135.75" hidden="1" customHeight="1" thickBot="1" x14ac:dyDescent="0.35">
      <c r="B53" s="45" t="s">
        <v>109</v>
      </c>
      <c r="C53" s="46" t="s">
        <v>136</v>
      </c>
      <c r="D53" s="28" t="s">
        <v>137</v>
      </c>
      <c r="E53" s="45" t="s">
        <v>110</v>
      </c>
      <c r="F53" s="8" t="s">
        <v>164</v>
      </c>
      <c r="G53" s="45" t="s">
        <v>165</v>
      </c>
      <c r="H53" s="8" t="s">
        <v>163</v>
      </c>
      <c r="I53" s="45" t="s">
        <v>162</v>
      </c>
      <c r="K53" s="78" t="s">
        <v>304</v>
      </c>
      <c r="L53" s="78" t="s">
        <v>32</v>
      </c>
      <c r="M53" s="78" t="s">
        <v>37</v>
      </c>
      <c r="N53" s="78" t="s">
        <v>52</v>
      </c>
      <c r="O53" s="5">
        <v>14</v>
      </c>
      <c r="P53" s="5" t="s">
        <v>243</v>
      </c>
      <c r="Q53" s="5">
        <v>14</v>
      </c>
      <c r="AA53" s="52" t="s">
        <v>565</v>
      </c>
      <c r="AB53" s="70" t="s">
        <v>54</v>
      </c>
      <c r="AC53" s="70" t="s">
        <v>55</v>
      </c>
      <c r="AD53" s="68">
        <v>3599218000</v>
      </c>
      <c r="AF53" s="26" t="s">
        <v>306</v>
      </c>
    </row>
    <row r="54" spans="2:32" ht="135.75" hidden="1" customHeight="1" thickBot="1" x14ac:dyDescent="0.35">
      <c r="B54" s="45" t="s">
        <v>109</v>
      </c>
      <c r="C54" s="46" t="s">
        <v>136</v>
      </c>
      <c r="D54" s="28" t="s">
        <v>137</v>
      </c>
      <c r="E54" s="45" t="s">
        <v>110</v>
      </c>
      <c r="F54" s="8" t="s">
        <v>164</v>
      </c>
      <c r="G54" s="45" t="s">
        <v>165</v>
      </c>
      <c r="H54" s="8" t="s">
        <v>163</v>
      </c>
      <c r="I54" s="45" t="s">
        <v>162</v>
      </c>
      <c r="K54" s="78" t="s">
        <v>304</v>
      </c>
      <c r="L54" s="78" t="s">
        <v>32</v>
      </c>
      <c r="M54" s="78" t="s">
        <v>37</v>
      </c>
      <c r="N54" s="78" t="s">
        <v>52</v>
      </c>
      <c r="O54" s="5">
        <v>15</v>
      </c>
      <c r="P54" s="5" t="s">
        <v>243</v>
      </c>
      <c r="Q54" s="5">
        <v>15</v>
      </c>
      <c r="AA54" s="52" t="s">
        <v>566</v>
      </c>
      <c r="AB54" s="53" t="s">
        <v>64</v>
      </c>
      <c r="AC54" s="5" t="s">
        <v>52</v>
      </c>
      <c r="AD54" s="68">
        <v>263315000</v>
      </c>
    </row>
    <row r="55" spans="2:32" ht="135.75" hidden="1" customHeight="1" thickBot="1" x14ac:dyDescent="0.35">
      <c r="B55" s="54" t="s">
        <v>109</v>
      </c>
      <c r="C55" s="55" t="s">
        <v>136</v>
      </c>
      <c r="D55" s="56" t="s">
        <v>137</v>
      </c>
      <c r="E55" s="54" t="s">
        <v>110</v>
      </c>
      <c r="F55" s="77" t="s">
        <v>164</v>
      </c>
      <c r="G55" s="54" t="s">
        <v>165</v>
      </c>
      <c r="H55" s="77" t="s">
        <v>163</v>
      </c>
      <c r="I55" s="54" t="s">
        <v>162</v>
      </c>
      <c r="J55" s="57"/>
      <c r="K55" s="79" t="s">
        <v>305</v>
      </c>
      <c r="L55" s="79" t="s">
        <v>32</v>
      </c>
      <c r="M55" s="79" t="s">
        <v>37</v>
      </c>
      <c r="N55" s="79" t="s">
        <v>52</v>
      </c>
      <c r="O55" s="57">
        <v>125</v>
      </c>
      <c r="P55" s="57" t="s">
        <v>243</v>
      </c>
      <c r="Q55" s="57"/>
      <c r="R55" s="57"/>
      <c r="S55" s="57">
        <v>65</v>
      </c>
      <c r="T55" s="57">
        <v>60</v>
      </c>
      <c r="U55" s="57">
        <v>125</v>
      </c>
      <c r="V55" s="57"/>
      <c r="W55" s="57"/>
      <c r="X55" s="57"/>
      <c r="Y55" s="57"/>
      <c r="Z55" s="57"/>
      <c r="AA55" s="69"/>
      <c r="AB55" s="57"/>
      <c r="AC55" s="57"/>
      <c r="AD55" s="75">
        <v>0</v>
      </c>
      <c r="AE55" s="62"/>
      <c r="AF55" s="64" t="s">
        <v>306</v>
      </c>
    </row>
    <row r="56" spans="2:32" ht="105.75" hidden="1" customHeight="1" thickBot="1" x14ac:dyDescent="0.35">
      <c r="B56" s="45" t="s">
        <v>109</v>
      </c>
      <c r="C56" s="46" t="s">
        <v>136</v>
      </c>
      <c r="D56" s="28" t="s">
        <v>137</v>
      </c>
      <c r="E56" s="45" t="s">
        <v>110</v>
      </c>
      <c r="F56" s="8" t="s">
        <v>164</v>
      </c>
      <c r="G56" s="45" t="s">
        <v>165</v>
      </c>
      <c r="H56" s="8" t="s">
        <v>167</v>
      </c>
      <c r="I56" s="45" t="s">
        <v>166</v>
      </c>
      <c r="K56" s="78" t="s">
        <v>307</v>
      </c>
      <c r="L56" s="78" t="s">
        <v>32</v>
      </c>
      <c r="M56" s="78" t="s">
        <v>37</v>
      </c>
      <c r="N56" s="5" t="s">
        <v>52</v>
      </c>
      <c r="O56" s="5">
        <v>24</v>
      </c>
      <c r="P56" s="5" t="s">
        <v>243</v>
      </c>
      <c r="S56" s="5">
        <v>12</v>
      </c>
      <c r="T56" s="5">
        <v>12</v>
      </c>
      <c r="U56" s="5">
        <v>24</v>
      </c>
      <c r="AA56" s="52" t="s">
        <v>310</v>
      </c>
      <c r="AB56" s="53" t="s">
        <v>64</v>
      </c>
      <c r="AC56" s="5" t="s">
        <v>52</v>
      </c>
      <c r="AD56" s="67">
        <v>40000000</v>
      </c>
      <c r="AF56" s="26" t="s">
        <v>314</v>
      </c>
    </row>
    <row r="57" spans="2:32" ht="105.75" hidden="1" customHeight="1" thickBot="1" x14ac:dyDescent="0.35">
      <c r="B57" s="45" t="s">
        <v>109</v>
      </c>
      <c r="C57" s="46" t="s">
        <v>136</v>
      </c>
      <c r="D57" s="28" t="s">
        <v>137</v>
      </c>
      <c r="E57" s="45" t="s">
        <v>110</v>
      </c>
      <c r="F57" s="8" t="s">
        <v>164</v>
      </c>
      <c r="G57" s="45" t="s">
        <v>165</v>
      </c>
      <c r="H57" s="8" t="s">
        <v>167</v>
      </c>
      <c r="I57" s="45" t="s">
        <v>166</v>
      </c>
      <c r="K57" s="78" t="s">
        <v>308</v>
      </c>
      <c r="L57" s="78" t="s">
        <v>32</v>
      </c>
      <c r="M57" s="78" t="s">
        <v>37</v>
      </c>
      <c r="N57" s="5" t="s">
        <v>52</v>
      </c>
      <c r="O57" s="5">
        <v>1</v>
      </c>
      <c r="P57" s="5" t="s">
        <v>243</v>
      </c>
      <c r="S57" s="5">
        <v>1</v>
      </c>
      <c r="U57" s="5">
        <v>1</v>
      </c>
      <c r="AA57" s="52" t="s">
        <v>312</v>
      </c>
      <c r="AB57" s="53" t="s">
        <v>64</v>
      </c>
      <c r="AC57" s="5" t="s">
        <v>52</v>
      </c>
      <c r="AD57" s="67">
        <v>4805947133</v>
      </c>
      <c r="AF57" s="26" t="s">
        <v>314</v>
      </c>
    </row>
    <row r="58" spans="2:32" ht="165.75" hidden="1" customHeight="1" thickBot="1" x14ac:dyDescent="0.35">
      <c r="B58" s="45" t="s">
        <v>109</v>
      </c>
      <c r="C58" s="46" t="s">
        <v>136</v>
      </c>
      <c r="D58" s="28" t="s">
        <v>137</v>
      </c>
      <c r="E58" s="45" t="s">
        <v>110</v>
      </c>
      <c r="F58" s="8" t="s">
        <v>164</v>
      </c>
      <c r="G58" s="45" t="s">
        <v>165</v>
      </c>
      <c r="H58" s="8" t="s">
        <v>167</v>
      </c>
      <c r="I58" s="45" t="s">
        <v>166</v>
      </c>
      <c r="K58" s="78" t="s">
        <v>251</v>
      </c>
      <c r="L58" s="78" t="s">
        <v>32</v>
      </c>
      <c r="M58" s="78" t="s">
        <v>37</v>
      </c>
      <c r="N58" s="5" t="s">
        <v>52</v>
      </c>
      <c r="O58" s="5">
        <v>1</v>
      </c>
      <c r="P58" s="5" t="s">
        <v>243</v>
      </c>
      <c r="Q58" s="5">
        <v>1</v>
      </c>
      <c r="U58" s="5">
        <v>1</v>
      </c>
      <c r="AA58" s="52" t="s">
        <v>311</v>
      </c>
      <c r="AB58" s="53" t="s">
        <v>64</v>
      </c>
      <c r="AC58" s="5" t="s">
        <v>52</v>
      </c>
      <c r="AD58" s="68">
        <v>78035000</v>
      </c>
      <c r="AF58" s="26" t="s">
        <v>314</v>
      </c>
    </row>
    <row r="59" spans="2:32" ht="105.75" hidden="1" customHeight="1" thickBot="1" x14ac:dyDescent="0.35">
      <c r="B59" s="45" t="s">
        <v>109</v>
      </c>
      <c r="C59" s="46" t="s">
        <v>136</v>
      </c>
      <c r="D59" s="28" t="s">
        <v>137</v>
      </c>
      <c r="E59" s="45" t="s">
        <v>110</v>
      </c>
      <c r="F59" s="8" t="s">
        <v>164</v>
      </c>
      <c r="G59" s="45" t="s">
        <v>165</v>
      </c>
      <c r="H59" s="8" t="s">
        <v>167</v>
      </c>
      <c r="I59" s="45" t="s">
        <v>166</v>
      </c>
      <c r="K59" s="78" t="s">
        <v>309</v>
      </c>
      <c r="L59" s="79" t="s">
        <v>32</v>
      </c>
      <c r="M59" s="79" t="s">
        <v>37</v>
      </c>
      <c r="N59" s="57" t="s">
        <v>52</v>
      </c>
      <c r="O59" s="57">
        <v>1</v>
      </c>
      <c r="P59" s="57" t="s">
        <v>243</v>
      </c>
      <c r="Q59" s="57"/>
      <c r="R59" s="57"/>
      <c r="S59" s="57">
        <v>1</v>
      </c>
      <c r="T59" s="57"/>
      <c r="U59" s="57">
        <v>1</v>
      </c>
      <c r="V59" s="57"/>
      <c r="W59" s="57"/>
      <c r="X59" s="57"/>
      <c r="Y59" s="57"/>
      <c r="Z59" s="57"/>
      <c r="AA59" s="69" t="s">
        <v>313</v>
      </c>
      <c r="AB59" s="69" t="s">
        <v>64</v>
      </c>
      <c r="AC59" s="57" t="s">
        <v>52</v>
      </c>
      <c r="AD59" s="76">
        <v>5308189822</v>
      </c>
      <c r="AE59" s="62"/>
      <c r="AF59" s="62" t="s">
        <v>314</v>
      </c>
    </row>
    <row r="60" spans="2:32" ht="165.75" customHeight="1" thickBot="1" x14ac:dyDescent="0.35">
      <c r="B60" s="154" t="str">
        <f>'COAI '!B5</f>
        <v>1.1.1.1 DIMENSIÓN DE SALUD AMBIENTAL</v>
      </c>
      <c r="C60" s="46" t="s">
        <v>571</v>
      </c>
      <c r="D60" s="153" t="s">
        <v>582</v>
      </c>
      <c r="E60" s="154" t="str">
        <f>'COAI '!E5</f>
        <v>1.1.1.1.1 HÁBITAT SALUDABLE</v>
      </c>
      <c r="F60" s="153" t="s">
        <v>611</v>
      </c>
      <c r="G60" s="154" t="s">
        <v>165</v>
      </c>
      <c r="H60" s="163" t="s">
        <v>626</v>
      </c>
      <c r="I60" s="154" t="str">
        <f>'COAI '!I5</f>
        <v>Mejoramiento de las condiciones de vida y  salud de la poblacion</v>
      </c>
      <c r="J60" s="152" t="s">
        <v>585</v>
      </c>
      <c r="K60" s="172" t="s">
        <v>589</v>
      </c>
      <c r="L60" s="173" t="s">
        <v>32</v>
      </c>
      <c r="M60" s="31" t="s">
        <v>132</v>
      </c>
      <c r="N60" s="152" t="s">
        <v>39</v>
      </c>
      <c r="O60" s="168">
        <v>144</v>
      </c>
      <c r="P60" s="168" t="s">
        <v>599</v>
      </c>
      <c r="Q60" s="168">
        <v>36</v>
      </c>
      <c r="R60" s="168">
        <v>36</v>
      </c>
      <c r="S60" s="168">
        <v>36</v>
      </c>
      <c r="T60" s="168">
        <v>36</v>
      </c>
      <c r="U60" s="168">
        <v>144</v>
      </c>
      <c r="AA60" s="155" t="s">
        <v>628</v>
      </c>
      <c r="AB60" s="175" t="s">
        <v>54</v>
      </c>
      <c r="AC60" s="175" t="s">
        <v>55</v>
      </c>
      <c r="AD60" s="155">
        <v>48068861</v>
      </c>
      <c r="AE60" s="176"/>
      <c r="AF60" s="177" t="s">
        <v>600</v>
      </c>
    </row>
    <row r="61" spans="2:32" ht="165.75" customHeight="1" thickBot="1" x14ac:dyDescent="0.35">
      <c r="B61" s="154" t="str">
        <f>'COAI '!B6</f>
        <v>1.1.1.2 DIMENSIÓN DE VIDA SALUDABLE Y CONDICIONES NO TRANSMISIBLES</v>
      </c>
      <c r="C61" s="46" t="s">
        <v>602</v>
      </c>
      <c r="D61" s="153" t="s">
        <v>582</v>
      </c>
      <c r="E61" s="154" t="str">
        <f>'COAI '!E6</f>
        <v>1.1.1.2.2 CONDICIONES CRÓNICAS PREVALENTES</v>
      </c>
      <c r="F61" s="153" t="s">
        <v>612</v>
      </c>
      <c r="G61" s="154" t="s">
        <v>165</v>
      </c>
      <c r="H61" s="163" t="s">
        <v>622</v>
      </c>
      <c r="I61" s="154" t="str">
        <f>'COAI '!I6</f>
        <v>Fortalecimiento Estrategias de servicios socio-sanitarios para un envejecimiento activo y de atención a grupos vulnerables</v>
      </c>
      <c r="J61" s="152" t="s">
        <v>586</v>
      </c>
      <c r="K61" s="172" t="s">
        <v>590</v>
      </c>
      <c r="L61" s="173" t="s">
        <v>32</v>
      </c>
      <c r="M61" s="31" t="s">
        <v>132</v>
      </c>
      <c r="N61" s="152" t="s">
        <v>41</v>
      </c>
      <c r="O61" s="168">
        <v>300</v>
      </c>
      <c r="P61" s="168" t="s">
        <v>124</v>
      </c>
      <c r="Q61" s="168">
        <v>50</v>
      </c>
      <c r="R61" s="168">
        <v>50</v>
      </c>
      <c r="S61" s="168">
        <v>100</v>
      </c>
      <c r="T61" s="168">
        <v>100</v>
      </c>
      <c r="U61" s="168">
        <v>300</v>
      </c>
      <c r="AA61" s="155" t="s">
        <v>629</v>
      </c>
      <c r="AB61" s="175" t="s">
        <v>54</v>
      </c>
      <c r="AC61" s="166" t="s">
        <v>58</v>
      </c>
      <c r="AD61" s="155">
        <v>72476266</v>
      </c>
      <c r="AE61" s="176"/>
      <c r="AF61" s="177" t="s">
        <v>600</v>
      </c>
    </row>
    <row r="62" spans="2:32" ht="165.75" customHeight="1" thickBot="1" x14ac:dyDescent="0.35">
      <c r="B62" s="154" t="str">
        <f>'COAI '!B7</f>
        <v>1.1.1.3 DIMENSIÓN CONVIVENCIA SOCIAL Y SALUD MENTAL</v>
      </c>
      <c r="C62" s="46" t="s">
        <v>603</v>
      </c>
      <c r="D62" s="153" t="s">
        <v>582</v>
      </c>
      <c r="E62" s="154" t="str">
        <f>'COAI '!E7</f>
        <v>1.1.1.3.1 PROMOCIÓN DE LA SALUD MENTAL Y LA CONVIVENCIA</v>
      </c>
      <c r="F62" s="153" t="s">
        <v>613</v>
      </c>
      <c r="G62" s="154" t="s">
        <v>165</v>
      </c>
      <c r="H62" s="163" t="s">
        <v>623</v>
      </c>
      <c r="I62" s="154" t="s">
        <v>168</v>
      </c>
      <c r="J62" s="152" t="s">
        <v>585</v>
      </c>
      <c r="K62" s="172" t="s">
        <v>591</v>
      </c>
      <c r="L62" s="31" t="s">
        <v>32</v>
      </c>
      <c r="M62" s="31" t="s">
        <v>132</v>
      </c>
      <c r="N62" s="152" t="s">
        <v>42</v>
      </c>
      <c r="O62" s="168">
        <v>156</v>
      </c>
      <c r="P62" s="168" t="s">
        <v>125</v>
      </c>
      <c r="Q62" s="168">
        <v>30</v>
      </c>
      <c r="R62" s="168">
        <v>40</v>
      </c>
      <c r="S62" s="168">
        <v>40</v>
      </c>
      <c r="T62" s="168">
        <v>46</v>
      </c>
      <c r="U62" s="168">
        <v>156</v>
      </c>
      <c r="AA62" s="155" t="s">
        <v>630</v>
      </c>
      <c r="AB62" s="166" t="s">
        <v>72</v>
      </c>
      <c r="AC62" s="166" t="s">
        <v>59</v>
      </c>
      <c r="AD62" s="155">
        <v>10000000</v>
      </c>
      <c r="AE62" s="176"/>
      <c r="AF62" s="177" t="s">
        <v>600</v>
      </c>
    </row>
    <row r="63" spans="2:32" ht="165.75" customHeight="1" thickBot="1" x14ac:dyDescent="0.35">
      <c r="B63" s="154" t="str">
        <f>'COAI '!B8</f>
        <v>1.1.1.4 DIMENSIÓN SEGURIDAD ALIMENTARIA Y NUTRICIONAL</v>
      </c>
      <c r="C63" s="46" t="s">
        <v>604</v>
      </c>
      <c r="D63" s="153" t="s">
        <v>582</v>
      </c>
      <c r="E63" s="154" t="str">
        <f>'COAI '!E8</f>
        <v>1.1.1.4.1 DISPONIBILIDAD Y ACCESO A LOS ALIMENTOS</v>
      </c>
      <c r="F63" s="153" t="s">
        <v>614</v>
      </c>
      <c r="G63" s="154" t="s">
        <v>165</v>
      </c>
      <c r="H63" s="163" t="s">
        <v>624</v>
      </c>
      <c r="I63" s="154" t="str">
        <f>'COAI '!I8</f>
        <v>Fortalecimiento en la oferta del grupo de alimentos prioritarios establecidos en el Plan de Seguridad Alimentaria y Nutricional</v>
      </c>
      <c r="J63" s="152" t="s">
        <v>585</v>
      </c>
      <c r="K63" s="172" t="s">
        <v>592</v>
      </c>
      <c r="L63" s="174" t="s">
        <v>32</v>
      </c>
      <c r="M63" s="31" t="s">
        <v>132</v>
      </c>
      <c r="N63" s="152" t="s">
        <v>44</v>
      </c>
      <c r="O63" s="168">
        <v>544</v>
      </c>
      <c r="P63" s="168" t="s">
        <v>243</v>
      </c>
      <c r="Q63" s="168"/>
      <c r="R63" s="168"/>
      <c r="S63" s="168"/>
      <c r="T63" s="168"/>
      <c r="U63" s="168">
        <v>544</v>
      </c>
      <c r="V63" s="57"/>
      <c r="W63" s="57"/>
      <c r="X63" s="57"/>
      <c r="Y63" s="57"/>
      <c r="Z63" s="57"/>
      <c r="AA63" s="155" t="s">
        <v>631</v>
      </c>
      <c r="AB63" s="166" t="s">
        <v>74</v>
      </c>
      <c r="AC63" s="166" t="s">
        <v>61</v>
      </c>
      <c r="AD63" s="155">
        <v>120000000</v>
      </c>
      <c r="AE63" s="176"/>
      <c r="AF63" s="177" t="s">
        <v>600</v>
      </c>
    </row>
    <row r="64" spans="2:32" ht="135.75" hidden="1" customHeight="1" thickBot="1" x14ac:dyDescent="0.35">
      <c r="B64" s="45" t="s">
        <v>109</v>
      </c>
      <c r="C64" s="46" t="s">
        <v>605</v>
      </c>
      <c r="D64" s="28" t="s">
        <v>137</v>
      </c>
      <c r="E64" s="45" t="s">
        <v>110</v>
      </c>
      <c r="F64" s="151" t="s">
        <v>615</v>
      </c>
      <c r="G64" s="45" t="s">
        <v>165</v>
      </c>
      <c r="H64" s="160" t="s">
        <v>623</v>
      </c>
      <c r="I64" s="45" t="s">
        <v>169</v>
      </c>
      <c r="K64" s="78" t="s">
        <v>315</v>
      </c>
      <c r="L64" s="78" t="s">
        <v>32</v>
      </c>
      <c r="M64" s="78" t="s">
        <v>37</v>
      </c>
      <c r="N64" s="5" t="s">
        <v>52</v>
      </c>
      <c r="O64" s="5">
        <v>33</v>
      </c>
      <c r="P64" s="5" t="s">
        <v>243</v>
      </c>
      <c r="R64" s="5">
        <v>10</v>
      </c>
      <c r="S64" s="5">
        <v>10</v>
      </c>
      <c r="T64" s="5">
        <v>13</v>
      </c>
      <c r="AA64" s="161" t="s">
        <v>630</v>
      </c>
      <c r="AB64" s="70" t="s">
        <v>54</v>
      </c>
      <c r="AC64" s="70" t="s">
        <v>55</v>
      </c>
      <c r="AD64" s="161">
        <v>5000000</v>
      </c>
      <c r="AF64" s="26" t="s">
        <v>319</v>
      </c>
    </row>
    <row r="65" spans="2:32" ht="135.75" hidden="1" customHeight="1" thickBot="1" x14ac:dyDescent="0.35">
      <c r="B65" s="45" t="s">
        <v>109</v>
      </c>
      <c r="C65" s="46" t="s">
        <v>606</v>
      </c>
      <c r="D65" s="28" t="s">
        <v>137</v>
      </c>
      <c r="E65" s="45" t="s">
        <v>110</v>
      </c>
      <c r="F65" s="151" t="s">
        <v>616</v>
      </c>
      <c r="G65" s="45" t="s">
        <v>165</v>
      </c>
      <c r="H65" s="160" t="s">
        <v>625</v>
      </c>
      <c r="I65" s="45" t="s">
        <v>169</v>
      </c>
      <c r="K65" s="78" t="s">
        <v>316</v>
      </c>
      <c r="L65" s="78" t="s">
        <v>32</v>
      </c>
      <c r="M65" s="78" t="s">
        <v>37</v>
      </c>
      <c r="N65" s="5" t="s">
        <v>52</v>
      </c>
      <c r="O65" s="5">
        <v>125</v>
      </c>
      <c r="P65" s="5" t="s">
        <v>243</v>
      </c>
      <c r="Q65" s="5">
        <v>31</v>
      </c>
      <c r="R65" s="5">
        <v>31</v>
      </c>
      <c r="S65" s="5">
        <v>31</v>
      </c>
      <c r="T65" s="5">
        <v>32</v>
      </c>
      <c r="AA65" s="161" t="s">
        <v>632</v>
      </c>
      <c r="AB65" s="53" t="s">
        <v>64</v>
      </c>
      <c r="AC65" s="5" t="s">
        <v>52</v>
      </c>
      <c r="AD65" s="161">
        <v>22256696</v>
      </c>
      <c r="AF65" s="26" t="s">
        <v>319</v>
      </c>
    </row>
    <row r="66" spans="2:32" ht="135.75" hidden="1" customHeight="1" thickBot="1" x14ac:dyDescent="0.35">
      <c r="B66" s="45" t="s">
        <v>109</v>
      </c>
      <c r="C66" s="46" t="s">
        <v>607</v>
      </c>
      <c r="D66" s="28" t="s">
        <v>137</v>
      </c>
      <c r="E66" s="45" t="s">
        <v>110</v>
      </c>
      <c r="F66" s="151" t="s">
        <v>617</v>
      </c>
      <c r="G66" s="45" t="s">
        <v>165</v>
      </c>
      <c r="H66" s="160" t="s">
        <v>627</v>
      </c>
      <c r="I66" s="45" t="s">
        <v>169</v>
      </c>
      <c r="K66" s="78" t="s">
        <v>317</v>
      </c>
      <c r="L66" s="78" t="s">
        <v>32</v>
      </c>
      <c r="M66" s="78" t="s">
        <v>37</v>
      </c>
      <c r="N66" s="5" t="s">
        <v>52</v>
      </c>
      <c r="O66" s="5">
        <v>1</v>
      </c>
      <c r="P66" s="5" t="s">
        <v>243</v>
      </c>
      <c r="S66" s="5">
        <v>1</v>
      </c>
      <c r="AA66" s="161" t="s">
        <v>632</v>
      </c>
      <c r="AB66" s="70" t="s">
        <v>54</v>
      </c>
      <c r="AC66" s="70" t="s">
        <v>55</v>
      </c>
      <c r="AD66" s="161">
        <v>9000000</v>
      </c>
      <c r="AF66" s="26" t="s">
        <v>319</v>
      </c>
    </row>
    <row r="67" spans="2:32" ht="153" hidden="1" customHeight="1" thickBot="1" x14ac:dyDescent="0.35">
      <c r="B67" s="54" t="s">
        <v>109</v>
      </c>
      <c r="C67" s="46" t="s">
        <v>608</v>
      </c>
      <c r="D67" s="56" t="s">
        <v>137</v>
      </c>
      <c r="E67" s="54" t="s">
        <v>110</v>
      </c>
      <c r="F67" s="151" t="s">
        <v>618</v>
      </c>
      <c r="G67" s="54" t="s">
        <v>165</v>
      </c>
      <c r="H67" s="160" t="s">
        <v>622</v>
      </c>
      <c r="I67" s="54" t="s">
        <v>169</v>
      </c>
      <c r="J67" s="57"/>
      <c r="K67" s="79" t="s">
        <v>318</v>
      </c>
      <c r="L67" s="79" t="s">
        <v>32</v>
      </c>
      <c r="M67" s="79" t="s">
        <v>37</v>
      </c>
      <c r="N67" s="57" t="s">
        <v>52</v>
      </c>
      <c r="O67" s="57">
        <v>125</v>
      </c>
      <c r="P67" s="57" t="s">
        <v>243</v>
      </c>
      <c r="Q67" s="57">
        <v>31</v>
      </c>
      <c r="R67" s="57">
        <v>31</v>
      </c>
      <c r="S67" s="57">
        <v>31</v>
      </c>
      <c r="T67" s="57">
        <v>32</v>
      </c>
      <c r="U67" s="57"/>
      <c r="V67" s="57"/>
      <c r="W67" s="57"/>
      <c r="X67" s="57"/>
      <c r="Y67" s="57"/>
      <c r="Z67" s="57"/>
      <c r="AA67" s="161" t="s">
        <v>629</v>
      </c>
      <c r="AB67" s="69" t="s">
        <v>64</v>
      </c>
      <c r="AC67" s="57" t="s">
        <v>52</v>
      </c>
      <c r="AD67" s="161">
        <v>30000000</v>
      </c>
      <c r="AE67" s="62"/>
      <c r="AF67" s="62" t="s">
        <v>319</v>
      </c>
    </row>
    <row r="68" spans="2:32" ht="120.75" hidden="1" customHeight="1" thickBot="1" x14ac:dyDescent="0.35">
      <c r="B68" s="45" t="s">
        <v>109</v>
      </c>
      <c r="C68" s="46" t="s">
        <v>609</v>
      </c>
      <c r="D68" s="28" t="s">
        <v>137</v>
      </c>
      <c r="E68" s="45" t="s">
        <v>110</v>
      </c>
      <c r="F68" s="159" t="s">
        <v>619</v>
      </c>
      <c r="G68" s="45" t="s">
        <v>165</v>
      </c>
      <c r="H68" s="160" t="s">
        <v>623</v>
      </c>
      <c r="I68" s="45" t="s">
        <v>170</v>
      </c>
      <c r="K68" s="78" t="s">
        <v>320</v>
      </c>
      <c r="L68" s="78" t="s">
        <v>32</v>
      </c>
      <c r="M68" s="78" t="s">
        <v>37</v>
      </c>
      <c r="O68" s="5">
        <v>120</v>
      </c>
      <c r="P68" s="5" t="s">
        <v>243</v>
      </c>
      <c r="R68" s="5">
        <v>40</v>
      </c>
      <c r="S68" s="5">
        <v>40</v>
      </c>
      <c r="T68" s="5">
        <v>40</v>
      </c>
      <c r="U68" s="5">
        <v>120</v>
      </c>
      <c r="AA68" s="161" t="s">
        <v>630</v>
      </c>
      <c r="AD68" s="161">
        <v>7000000</v>
      </c>
      <c r="AF68" s="26" t="s">
        <v>330</v>
      </c>
    </row>
    <row r="69" spans="2:32" ht="120.75" hidden="1" customHeight="1" thickBot="1" x14ac:dyDescent="0.35">
      <c r="B69" s="45" t="s">
        <v>109</v>
      </c>
      <c r="C69" s="46" t="s">
        <v>610</v>
      </c>
      <c r="D69" s="28" t="s">
        <v>137</v>
      </c>
      <c r="E69" s="45" t="s">
        <v>110</v>
      </c>
      <c r="F69" s="151" t="s">
        <v>620</v>
      </c>
      <c r="G69" s="45" t="s">
        <v>165</v>
      </c>
      <c r="H69" s="160" t="s">
        <v>147</v>
      </c>
      <c r="I69" s="45" t="s">
        <v>170</v>
      </c>
      <c r="K69" s="78" t="s">
        <v>321</v>
      </c>
      <c r="L69" s="78" t="s">
        <v>32</v>
      </c>
      <c r="M69" s="78" t="s">
        <v>37</v>
      </c>
      <c r="O69" s="5">
        <v>400</v>
      </c>
      <c r="P69" s="5" t="s">
        <v>243</v>
      </c>
      <c r="R69" s="5">
        <v>135</v>
      </c>
      <c r="S69" s="5">
        <v>135</v>
      </c>
      <c r="T69" s="5">
        <v>130</v>
      </c>
      <c r="U69" s="5">
        <v>400</v>
      </c>
      <c r="AA69" s="161" t="s">
        <v>631</v>
      </c>
      <c r="AD69" s="161">
        <v>40000000</v>
      </c>
      <c r="AF69" s="26" t="s">
        <v>330</v>
      </c>
    </row>
    <row r="70" spans="2:32" ht="120.75" hidden="1" customHeight="1" thickBot="1" x14ac:dyDescent="0.35">
      <c r="B70" s="45" t="s">
        <v>109</v>
      </c>
      <c r="C70" s="46" t="s">
        <v>136</v>
      </c>
      <c r="D70" s="28" t="s">
        <v>137</v>
      </c>
      <c r="E70" s="45" t="s">
        <v>110</v>
      </c>
      <c r="F70" s="8" t="s">
        <v>164</v>
      </c>
      <c r="G70" s="45" t="s">
        <v>165</v>
      </c>
      <c r="H70" s="8" t="s">
        <v>171</v>
      </c>
      <c r="I70" s="45" t="s">
        <v>170</v>
      </c>
      <c r="K70" s="78" t="s">
        <v>322</v>
      </c>
      <c r="L70" s="78" t="s">
        <v>32</v>
      </c>
      <c r="M70" s="78" t="s">
        <v>37</v>
      </c>
      <c r="O70" s="5">
        <v>200</v>
      </c>
      <c r="P70" s="5" t="s">
        <v>243</v>
      </c>
      <c r="S70" s="5">
        <v>100</v>
      </c>
      <c r="T70" s="5">
        <v>100</v>
      </c>
      <c r="U70" s="5">
        <v>200</v>
      </c>
      <c r="AA70" s="82" t="s">
        <v>329</v>
      </c>
      <c r="AD70" s="67">
        <v>150000000</v>
      </c>
      <c r="AF70" s="26" t="s">
        <v>330</v>
      </c>
    </row>
    <row r="71" spans="2:32" ht="120.75" hidden="1" customHeight="1" thickBot="1" x14ac:dyDescent="0.35">
      <c r="B71" s="45" t="s">
        <v>109</v>
      </c>
      <c r="C71" s="46" t="s">
        <v>136</v>
      </c>
      <c r="D71" s="28" t="s">
        <v>137</v>
      </c>
      <c r="E71" s="45" t="s">
        <v>110</v>
      </c>
      <c r="F71" s="8" t="s">
        <v>164</v>
      </c>
      <c r="G71" s="45" t="s">
        <v>165</v>
      </c>
      <c r="H71" s="8" t="s">
        <v>171</v>
      </c>
      <c r="I71" s="45" t="s">
        <v>170</v>
      </c>
      <c r="K71" s="78" t="s">
        <v>323</v>
      </c>
      <c r="L71" s="78" t="s">
        <v>32</v>
      </c>
      <c r="M71" s="78" t="s">
        <v>37</v>
      </c>
      <c r="O71" s="5">
        <v>1</v>
      </c>
      <c r="P71" s="5" t="s">
        <v>243</v>
      </c>
      <c r="T71" s="5">
        <v>1</v>
      </c>
      <c r="U71" s="5">
        <v>1</v>
      </c>
      <c r="AA71" s="35" t="s">
        <v>328</v>
      </c>
      <c r="AD71" s="68">
        <v>140000000</v>
      </c>
      <c r="AF71" s="26" t="s">
        <v>330</v>
      </c>
    </row>
    <row r="72" spans="2:32" ht="120.75" hidden="1" customHeight="1" thickBot="1" x14ac:dyDescent="0.35">
      <c r="B72" s="45" t="s">
        <v>109</v>
      </c>
      <c r="C72" s="46" t="s">
        <v>136</v>
      </c>
      <c r="D72" s="28" t="s">
        <v>137</v>
      </c>
      <c r="E72" s="45" t="s">
        <v>110</v>
      </c>
      <c r="F72" s="8" t="s">
        <v>164</v>
      </c>
      <c r="G72" s="45" t="s">
        <v>165</v>
      </c>
      <c r="H72" s="8" t="s">
        <v>171</v>
      </c>
      <c r="I72" s="45" t="s">
        <v>170</v>
      </c>
      <c r="K72" s="78" t="s">
        <v>324</v>
      </c>
      <c r="L72" s="78" t="s">
        <v>32</v>
      </c>
      <c r="M72" s="78" t="s">
        <v>37</v>
      </c>
      <c r="O72" s="5">
        <v>1</v>
      </c>
      <c r="P72" s="5" t="s">
        <v>243</v>
      </c>
      <c r="S72" s="5">
        <v>1</v>
      </c>
      <c r="U72" s="5">
        <v>1</v>
      </c>
      <c r="AA72" s="52" t="s">
        <v>327</v>
      </c>
      <c r="AD72" s="67">
        <v>300000000</v>
      </c>
      <c r="AF72" s="26" t="s">
        <v>330</v>
      </c>
    </row>
    <row r="73" spans="2:32" ht="120.75" hidden="1" customHeight="1" thickBot="1" x14ac:dyDescent="0.35">
      <c r="B73" s="54" t="s">
        <v>109</v>
      </c>
      <c r="C73" s="55" t="s">
        <v>136</v>
      </c>
      <c r="D73" s="56" t="s">
        <v>137</v>
      </c>
      <c r="E73" s="54" t="s">
        <v>110</v>
      </c>
      <c r="F73" s="77" t="s">
        <v>164</v>
      </c>
      <c r="G73" s="54" t="s">
        <v>165</v>
      </c>
      <c r="H73" s="77" t="s">
        <v>171</v>
      </c>
      <c r="I73" s="54" t="s">
        <v>170</v>
      </c>
      <c r="J73" s="57"/>
      <c r="K73" s="79" t="s">
        <v>325</v>
      </c>
      <c r="L73" s="79" t="s">
        <v>32</v>
      </c>
      <c r="M73" s="79" t="s">
        <v>37</v>
      </c>
      <c r="N73" s="57"/>
      <c r="O73" s="57">
        <v>1</v>
      </c>
      <c r="P73" s="57" t="s">
        <v>243</v>
      </c>
      <c r="Q73" s="57"/>
      <c r="R73" s="57"/>
      <c r="S73" s="57"/>
      <c r="T73" s="57">
        <v>1</v>
      </c>
      <c r="U73" s="57">
        <v>1</v>
      </c>
      <c r="V73" s="57"/>
      <c r="W73" s="57"/>
      <c r="X73" s="57"/>
      <c r="Y73" s="57"/>
      <c r="Z73" s="57"/>
      <c r="AA73" s="69" t="s">
        <v>326</v>
      </c>
      <c r="AB73" s="57"/>
      <c r="AC73" s="57"/>
      <c r="AD73" s="75">
        <v>2805822787</v>
      </c>
      <c r="AE73" s="62"/>
      <c r="AF73" s="64" t="s">
        <v>330</v>
      </c>
    </row>
    <row r="74" spans="2:32" ht="195.75" hidden="1" customHeight="1" thickBot="1" x14ac:dyDescent="0.35">
      <c r="B74" s="36" t="s">
        <v>76</v>
      </c>
      <c r="C74" s="46" t="s">
        <v>136</v>
      </c>
      <c r="D74" s="28" t="s">
        <v>137</v>
      </c>
      <c r="E74" s="33" t="s">
        <v>77</v>
      </c>
      <c r="F74" s="8" t="s">
        <v>174</v>
      </c>
      <c r="G74" s="45" t="s">
        <v>175</v>
      </c>
      <c r="H74" s="8" t="s">
        <v>173</v>
      </c>
      <c r="I74" s="45" t="s">
        <v>172</v>
      </c>
      <c r="K74" s="78" t="s">
        <v>331</v>
      </c>
      <c r="L74" s="37" t="s">
        <v>30</v>
      </c>
      <c r="M74" s="38" t="s">
        <v>132</v>
      </c>
      <c r="N74" s="19"/>
      <c r="O74" s="5">
        <v>8478</v>
      </c>
      <c r="R74" s="5">
        <v>2826</v>
      </c>
      <c r="S74" s="5">
        <v>2826</v>
      </c>
      <c r="T74" s="5">
        <v>2826</v>
      </c>
      <c r="U74" s="5">
        <v>8478</v>
      </c>
      <c r="AA74" s="35" t="s">
        <v>339</v>
      </c>
      <c r="AD74" s="68">
        <v>54500000</v>
      </c>
      <c r="AF74" s="26" t="s">
        <v>341</v>
      </c>
    </row>
    <row r="75" spans="2:32" ht="195.75" hidden="1" customHeight="1" thickBot="1" x14ac:dyDescent="0.35">
      <c r="B75" s="36" t="s">
        <v>76</v>
      </c>
      <c r="C75" s="46" t="s">
        <v>136</v>
      </c>
      <c r="D75" s="28" t="s">
        <v>137</v>
      </c>
      <c r="E75" s="33" t="s">
        <v>77</v>
      </c>
      <c r="F75" s="8" t="s">
        <v>174</v>
      </c>
      <c r="G75" s="45" t="s">
        <v>175</v>
      </c>
      <c r="H75" s="8" t="s">
        <v>173</v>
      </c>
      <c r="I75" s="45" t="s">
        <v>172</v>
      </c>
      <c r="K75" s="78" t="s">
        <v>332</v>
      </c>
      <c r="L75" s="37" t="s">
        <v>30</v>
      </c>
      <c r="M75" s="38" t="s">
        <v>132</v>
      </c>
      <c r="N75" s="19"/>
      <c r="O75" s="5">
        <v>1</v>
      </c>
      <c r="S75" s="5">
        <v>1</v>
      </c>
      <c r="U75" s="5">
        <v>1</v>
      </c>
      <c r="AA75" s="35" t="s">
        <v>338</v>
      </c>
      <c r="AD75" s="68">
        <v>81856000</v>
      </c>
      <c r="AF75" s="26" t="s">
        <v>341</v>
      </c>
    </row>
    <row r="76" spans="2:32" ht="195.75" hidden="1" customHeight="1" thickBot="1" x14ac:dyDescent="0.35">
      <c r="B76" s="36" t="s">
        <v>76</v>
      </c>
      <c r="C76" s="46" t="s">
        <v>136</v>
      </c>
      <c r="D76" s="28" t="s">
        <v>137</v>
      </c>
      <c r="E76" s="33" t="s">
        <v>77</v>
      </c>
      <c r="F76" s="8" t="s">
        <v>174</v>
      </c>
      <c r="G76" s="45" t="s">
        <v>175</v>
      </c>
      <c r="H76" s="8" t="s">
        <v>173</v>
      </c>
      <c r="I76" s="45" t="s">
        <v>172</v>
      </c>
      <c r="K76" s="78" t="s">
        <v>333</v>
      </c>
      <c r="L76" s="37" t="s">
        <v>30</v>
      </c>
      <c r="M76" s="38" t="s">
        <v>132</v>
      </c>
      <c r="N76" s="19"/>
      <c r="O76" s="5">
        <v>508</v>
      </c>
      <c r="R76" s="5">
        <v>169</v>
      </c>
      <c r="S76" s="5">
        <v>170</v>
      </c>
      <c r="T76" s="5">
        <v>169</v>
      </c>
      <c r="U76" s="5">
        <v>508</v>
      </c>
      <c r="AA76" s="35" t="s">
        <v>339</v>
      </c>
      <c r="AD76" s="68">
        <v>0</v>
      </c>
      <c r="AF76" s="26" t="s">
        <v>341</v>
      </c>
    </row>
    <row r="77" spans="2:32" ht="195.75" hidden="1" customHeight="1" thickBot="1" x14ac:dyDescent="0.35">
      <c r="B77" s="36" t="s">
        <v>76</v>
      </c>
      <c r="C77" s="46" t="s">
        <v>136</v>
      </c>
      <c r="D77" s="28" t="s">
        <v>137</v>
      </c>
      <c r="E77" s="33" t="s">
        <v>77</v>
      </c>
      <c r="F77" s="8" t="s">
        <v>174</v>
      </c>
      <c r="G77" s="45" t="s">
        <v>175</v>
      </c>
      <c r="H77" s="8" t="s">
        <v>173</v>
      </c>
      <c r="I77" s="45" t="s">
        <v>172</v>
      </c>
      <c r="K77" s="78" t="s">
        <v>334</v>
      </c>
      <c r="L77" s="37" t="s">
        <v>30</v>
      </c>
      <c r="M77" s="38" t="s">
        <v>132</v>
      </c>
      <c r="O77" s="5">
        <v>1</v>
      </c>
      <c r="S77" s="5">
        <v>1</v>
      </c>
      <c r="U77" s="5">
        <v>1</v>
      </c>
      <c r="AA77" s="81" t="s">
        <v>337</v>
      </c>
      <c r="AD77" s="67">
        <v>2000000</v>
      </c>
    </row>
    <row r="78" spans="2:32" ht="195.75" hidden="1" customHeight="1" thickBot="1" x14ac:dyDescent="0.35">
      <c r="B78" s="36" t="s">
        <v>76</v>
      </c>
      <c r="C78" s="46" t="s">
        <v>136</v>
      </c>
      <c r="D78" s="28" t="s">
        <v>137</v>
      </c>
      <c r="E78" s="33" t="s">
        <v>77</v>
      </c>
      <c r="F78" s="8" t="s">
        <v>174</v>
      </c>
      <c r="G78" s="45" t="s">
        <v>175</v>
      </c>
      <c r="H78" s="8" t="s">
        <v>173</v>
      </c>
      <c r="I78" s="45" t="s">
        <v>172</v>
      </c>
      <c r="K78" s="78" t="s">
        <v>335</v>
      </c>
      <c r="L78" s="37" t="s">
        <v>30</v>
      </c>
      <c r="M78" s="38" t="s">
        <v>132</v>
      </c>
      <c r="O78" s="5">
        <v>457</v>
      </c>
      <c r="R78" s="5">
        <v>152</v>
      </c>
      <c r="S78" s="5">
        <v>152</v>
      </c>
      <c r="T78" s="5">
        <v>153</v>
      </c>
      <c r="U78" s="5">
        <v>457</v>
      </c>
      <c r="AA78" s="35" t="s">
        <v>339</v>
      </c>
      <c r="AD78" s="68">
        <v>0</v>
      </c>
      <c r="AF78" s="26" t="s">
        <v>340</v>
      </c>
    </row>
    <row r="79" spans="2:32" ht="195.75" hidden="1" customHeight="1" thickBot="1" x14ac:dyDescent="0.35">
      <c r="B79" s="83" t="s">
        <v>76</v>
      </c>
      <c r="C79" s="55" t="s">
        <v>136</v>
      </c>
      <c r="D79" s="56" t="s">
        <v>137</v>
      </c>
      <c r="E79" s="84" t="s">
        <v>77</v>
      </c>
      <c r="F79" s="77" t="s">
        <v>174</v>
      </c>
      <c r="G79" s="54" t="s">
        <v>175</v>
      </c>
      <c r="H79" s="77" t="s">
        <v>173</v>
      </c>
      <c r="I79" s="54" t="s">
        <v>172</v>
      </c>
      <c r="J79" s="57"/>
      <c r="K79" s="79" t="s">
        <v>336</v>
      </c>
      <c r="L79" s="80" t="s">
        <v>30</v>
      </c>
      <c r="M79" s="80" t="s">
        <v>132</v>
      </c>
      <c r="N79" s="57"/>
      <c r="O79" s="57">
        <v>1</v>
      </c>
      <c r="P79" s="57"/>
      <c r="Q79" s="57"/>
      <c r="R79" s="57"/>
      <c r="S79" s="57">
        <v>1</v>
      </c>
      <c r="T79" s="57"/>
      <c r="U79" s="57">
        <v>1</v>
      </c>
      <c r="V79" s="57"/>
      <c r="W79" s="57"/>
      <c r="X79" s="57"/>
      <c r="Y79" s="57"/>
      <c r="Z79" s="57"/>
      <c r="AA79" s="74" t="s">
        <v>339</v>
      </c>
      <c r="AB79" s="57"/>
      <c r="AC79" s="57"/>
      <c r="AD79" s="76">
        <v>0</v>
      </c>
      <c r="AE79" s="62"/>
      <c r="AF79" s="64" t="s">
        <v>340</v>
      </c>
    </row>
    <row r="80" spans="2:32" ht="150.75" hidden="1" customHeight="1" thickBot="1" x14ac:dyDescent="0.35">
      <c r="B80" s="36" t="s">
        <v>92</v>
      </c>
      <c r="C80" s="46" t="s">
        <v>136</v>
      </c>
      <c r="D80" s="28" t="s">
        <v>137</v>
      </c>
      <c r="E80" s="20" t="s">
        <v>95</v>
      </c>
      <c r="F80" s="8" t="s">
        <v>174</v>
      </c>
      <c r="G80" s="45" t="s">
        <v>175</v>
      </c>
      <c r="H80" s="8" t="s">
        <v>177</v>
      </c>
      <c r="I80" s="45" t="s">
        <v>176</v>
      </c>
      <c r="K80" s="78" t="s">
        <v>342</v>
      </c>
      <c r="L80" s="37" t="s">
        <v>30</v>
      </c>
      <c r="M80" s="38" t="s">
        <v>132</v>
      </c>
      <c r="O80" s="5">
        <v>7000</v>
      </c>
      <c r="P80" s="5" t="s">
        <v>243</v>
      </c>
      <c r="R80" s="5">
        <v>2333</v>
      </c>
      <c r="S80" s="5">
        <v>2333</v>
      </c>
      <c r="T80" s="5">
        <v>2334</v>
      </c>
      <c r="U80" s="5">
        <v>7000</v>
      </c>
      <c r="AA80" s="35" t="s">
        <v>348</v>
      </c>
      <c r="AD80" s="67">
        <v>200000000</v>
      </c>
      <c r="AF80" s="26" t="s">
        <v>347</v>
      </c>
    </row>
    <row r="81" spans="2:32" ht="150.75" hidden="1" customHeight="1" thickBot="1" x14ac:dyDescent="0.35">
      <c r="B81" s="36" t="s">
        <v>92</v>
      </c>
      <c r="C81" s="46" t="s">
        <v>136</v>
      </c>
      <c r="D81" s="28" t="s">
        <v>137</v>
      </c>
      <c r="E81" s="20" t="s">
        <v>95</v>
      </c>
      <c r="F81" s="8" t="s">
        <v>174</v>
      </c>
      <c r="G81" s="45" t="s">
        <v>175</v>
      </c>
      <c r="H81" s="8" t="s">
        <v>177</v>
      </c>
      <c r="I81" s="45" t="s">
        <v>176</v>
      </c>
      <c r="K81" s="78" t="s">
        <v>270</v>
      </c>
      <c r="L81" s="37" t="s">
        <v>30</v>
      </c>
      <c r="M81" s="38" t="s">
        <v>132</v>
      </c>
      <c r="O81" s="5">
        <v>1</v>
      </c>
      <c r="P81" s="5" t="s">
        <v>243</v>
      </c>
      <c r="Q81" s="5">
        <v>1</v>
      </c>
      <c r="U81" s="5">
        <v>1</v>
      </c>
      <c r="AA81" s="35" t="s">
        <v>350</v>
      </c>
      <c r="AD81" s="67">
        <v>105226000</v>
      </c>
      <c r="AF81" s="26" t="s">
        <v>347</v>
      </c>
    </row>
    <row r="82" spans="2:32" ht="150.75" hidden="1" customHeight="1" thickBot="1" x14ac:dyDescent="0.35">
      <c r="B82" s="36" t="s">
        <v>92</v>
      </c>
      <c r="C82" s="46" t="s">
        <v>136</v>
      </c>
      <c r="D82" s="28" t="s">
        <v>137</v>
      </c>
      <c r="E82" s="20" t="s">
        <v>95</v>
      </c>
      <c r="F82" s="8" t="s">
        <v>174</v>
      </c>
      <c r="G82" s="45" t="s">
        <v>175</v>
      </c>
      <c r="H82" s="8" t="s">
        <v>177</v>
      </c>
      <c r="I82" s="45" t="s">
        <v>176</v>
      </c>
      <c r="K82" s="78" t="s">
        <v>343</v>
      </c>
      <c r="L82" s="37" t="s">
        <v>30</v>
      </c>
      <c r="M82" s="38" t="s">
        <v>132</v>
      </c>
      <c r="O82" s="5">
        <v>1</v>
      </c>
      <c r="P82" s="5" t="s">
        <v>243</v>
      </c>
      <c r="R82" s="5">
        <v>1</v>
      </c>
      <c r="U82" s="5">
        <v>1</v>
      </c>
      <c r="AA82" s="35" t="s">
        <v>349</v>
      </c>
      <c r="AD82" s="68">
        <v>191000000</v>
      </c>
      <c r="AF82" s="26" t="s">
        <v>347</v>
      </c>
    </row>
    <row r="83" spans="2:32" ht="150.75" hidden="1" customHeight="1" thickBot="1" x14ac:dyDescent="0.35">
      <c r="B83" s="36" t="s">
        <v>92</v>
      </c>
      <c r="C83" s="46" t="s">
        <v>136</v>
      </c>
      <c r="D83" s="28" t="s">
        <v>137</v>
      </c>
      <c r="E83" s="20" t="s">
        <v>95</v>
      </c>
      <c r="F83" s="8" t="s">
        <v>174</v>
      </c>
      <c r="G83" s="45" t="s">
        <v>175</v>
      </c>
      <c r="H83" s="8" t="s">
        <v>177</v>
      </c>
      <c r="I83" s="45" t="s">
        <v>176</v>
      </c>
      <c r="K83" s="78" t="s">
        <v>344</v>
      </c>
      <c r="L83" s="37" t="s">
        <v>30</v>
      </c>
      <c r="M83" s="38" t="s">
        <v>132</v>
      </c>
      <c r="O83" s="5">
        <v>1</v>
      </c>
      <c r="P83" s="5" t="s">
        <v>243</v>
      </c>
      <c r="S83" s="5">
        <v>1</v>
      </c>
      <c r="U83" s="5">
        <v>1</v>
      </c>
      <c r="AA83" s="35" t="s">
        <v>349</v>
      </c>
      <c r="AD83" s="68">
        <v>0</v>
      </c>
      <c r="AF83" s="26" t="s">
        <v>347</v>
      </c>
    </row>
    <row r="84" spans="2:32" ht="150.75" hidden="1" customHeight="1" thickBot="1" x14ac:dyDescent="0.35">
      <c r="B84" s="36" t="s">
        <v>92</v>
      </c>
      <c r="C84" s="46" t="s">
        <v>136</v>
      </c>
      <c r="D84" s="28" t="s">
        <v>137</v>
      </c>
      <c r="E84" s="20" t="s">
        <v>95</v>
      </c>
      <c r="F84" s="8" t="s">
        <v>174</v>
      </c>
      <c r="G84" s="45" t="s">
        <v>175</v>
      </c>
      <c r="H84" s="8" t="s">
        <v>177</v>
      </c>
      <c r="I84" s="45" t="s">
        <v>176</v>
      </c>
      <c r="K84" s="78" t="s">
        <v>345</v>
      </c>
      <c r="L84" s="37" t="s">
        <v>30</v>
      </c>
      <c r="M84" s="38" t="s">
        <v>132</v>
      </c>
      <c r="O84" s="5">
        <v>450000</v>
      </c>
      <c r="P84" s="5" t="s">
        <v>243</v>
      </c>
      <c r="R84" s="5">
        <v>15000</v>
      </c>
      <c r="S84" s="5">
        <v>15000</v>
      </c>
      <c r="T84" s="5">
        <v>15000</v>
      </c>
      <c r="U84" s="5">
        <v>450000</v>
      </c>
      <c r="AA84" s="35" t="s">
        <v>349</v>
      </c>
      <c r="AD84" s="68">
        <v>400000000</v>
      </c>
      <c r="AF84" s="26" t="s">
        <v>347</v>
      </c>
    </row>
    <row r="85" spans="2:32" ht="150.75" hidden="1" customHeight="1" thickBot="1" x14ac:dyDescent="0.35">
      <c r="B85" s="83" t="s">
        <v>92</v>
      </c>
      <c r="C85" s="55" t="s">
        <v>136</v>
      </c>
      <c r="D85" s="56" t="s">
        <v>137</v>
      </c>
      <c r="E85" s="85" t="s">
        <v>95</v>
      </c>
      <c r="F85" s="77" t="s">
        <v>174</v>
      </c>
      <c r="G85" s="54" t="s">
        <v>175</v>
      </c>
      <c r="H85" s="77" t="s">
        <v>177</v>
      </c>
      <c r="I85" s="54" t="s">
        <v>176</v>
      </c>
      <c r="J85" s="57"/>
      <c r="K85" s="79" t="s">
        <v>346</v>
      </c>
      <c r="L85" s="80" t="s">
        <v>30</v>
      </c>
      <c r="M85" s="80" t="s">
        <v>132</v>
      </c>
      <c r="N85" s="57"/>
      <c r="O85" s="86">
        <v>1</v>
      </c>
      <c r="P85" s="57" t="s">
        <v>243</v>
      </c>
      <c r="Q85" s="57"/>
      <c r="R85" s="57"/>
      <c r="S85" s="57">
        <v>1</v>
      </c>
      <c r="T85" s="57"/>
      <c r="U85" s="57">
        <v>1</v>
      </c>
      <c r="V85" s="57"/>
      <c r="W85" s="57"/>
      <c r="X85" s="57"/>
      <c r="Y85" s="57"/>
      <c r="Z85" s="57"/>
      <c r="AA85" s="74" t="s">
        <v>349</v>
      </c>
      <c r="AB85" s="57"/>
      <c r="AC85" s="57"/>
      <c r="AD85" s="75">
        <v>21618000</v>
      </c>
      <c r="AE85" s="62"/>
      <c r="AF85" s="64" t="s">
        <v>347</v>
      </c>
    </row>
    <row r="86" spans="2:32" ht="120.75" hidden="1" customHeight="1" thickBot="1" x14ac:dyDescent="0.35">
      <c r="B86" s="36" t="s">
        <v>76</v>
      </c>
      <c r="C86" s="46" t="s">
        <v>136</v>
      </c>
      <c r="D86" s="28" t="s">
        <v>137</v>
      </c>
      <c r="E86" s="33" t="s">
        <v>77</v>
      </c>
      <c r="F86" s="8" t="s">
        <v>174</v>
      </c>
      <c r="G86" s="45" t="s">
        <v>175</v>
      </c>
      <c r="H86" s="8" t="s">
        <v>179</v>
      </c>
      <c r="I86" s="45" t="s">
        <v>178</v>
      </c>
      <c r="K86" s="78" t="s">
        <v>351</v>
      </c>
      <c r="L86" s="37" t="s">
        <v>30</v>
      </c>
      <c r="M86" s="38" t="s">
        <v>132</v>
      </c>
      <c r="O86" s="5">
        <v>1</v>
      </c>
      <c r="P86" s="5" t="s">
        <v>243</v>
      </c>
      <c r="R86" s="5">
        <v>1</v>
      </c>
      <c r="U86" s="5">
        <v>1</v>
      </c>
      <c r="AA86" s="35" t="s">
        <v>359</v>
      </c>
      <c r="AD86" s="67">
        <v>40000000</v>
      </c>
      <c r="AF86" s="104"/>
    </row>
    <row r="87" spans="2:32" ht="120.75" hidden="1" customHeight="1" thickBot="1" x14ac:dyDescent="0.35">
      <c r="B87" s="36" t="s">
        <v>76</v>
      </c>
      <c r="C87" s="46" t="s">
        <v>136</v>
      </c>
      <c r="D87" s="28" t="s">
        <v>137</v>
      </c>
      <c r="E87" s="33" t="s">
        <v>77</v>
      </c>
      <c r="F87" s="8" t="s">
        <v>174</v>
      </c>
      <c r="G87" s="45" t="s">
        <v>175</v>
      </c>
      <c r="H87" s="8" t="s">
        <v>179</v>
      </c>
      <c r="I87" s="45" t="s">
        <v>178</v>
      </c>
      <c r="K87" s="78" t="s">
        <v>352</v>
      </c>
      <c r="L87" s="37" t="s">
        <v>30</v>
      </c>
      <c r="M87" s="38" t="s">
        <v>132</v>
      </c>
      <c r="O87" s="5">
        <v>1</v>
      </c>
      <c r="P87" s="5" t="s">
        <v>243</v>
      </c>
      <c r="S87" s="5">
        <v>1</v>
      </c>
      <c r="U87" s="5">
        <v>1</v>
      </c>
      <c r="AA87" s="35" t="s">
        <v>359</v>
      </c>
      <c r="AD87" s="67">
        <v>0</v>
      </c>
      <c r="AF87" s="104"/>
    </row>
    <row r="88" spans="2:32" ht="120.75" hidden="1" customHeight="1" thickBot="1" x14ac:dyDescent="0.35">
      <c r="B88" s="36" t="s">
        <v>76</v>
      </c>
      <c r="C88" s="46" t="s">
        <v>136</v>
      </c>
      <c r="D88" s="28" t="s">
        <v>137</v>
      </c>
      <c r="E88" s="33" t="s">
        <v>77</v>
      </c>
      <c r="F88" s="8" t="s">
        <v>174</v>
      </c>
      <c r="G88" s="45" t="s">
        <v>175</v>
      </c>
      <c r="H88" s="8" t="s">
        <v>179</v>
      </c>
      <c r="I88" s="45" t="s">
        <v>178</v>
      </c>
      <c r="K88" s="78" t="s">
        <v>353</v>
      </c>
      <c r="L88" s="37" t="s">
        <v>30</v>
      </c>
      <c r="M88" s="38" t="s">
        <v>132</v>
      </c>
      <c r="O88" s="5">
        <v>1</v>
      </c>
      <c r="P88" s="5" t="s">
        <v>243</v>
      </c>
      <c r="S88" s="5">
        <v>1</v>
      </c>
      <c r="U88" s="5">
        <v>1</v>
      </c>
      <c r="AA88" s="35" t="s">
        <v>359</v>
      </c>
      <c r="AD88" s="67">
        <v>0</v>
      </c>
      <c r="AF88" s="104"/>
    </row>
    <row r="89" spans="2:32" ht="120.75" hidden="1" customHeight="1" thickBot="1" x14ac:dyDescent="0.35">
      <c r="B89" s="36" t="s">
        <v>76</v>
      </c>
      <c r="C89" s="46" t="s">
        <v>136</v>
      </c>
      <c r="D89" s="28" t="s">
        <v>137</v>
      </c>
      <c r="E89" s="33" t="s">
        <v>77</v>
      </c>
      <c r="F89" s="8" t="s">
        <v>174</v>
      </c>
      <c r="G89" s="45" t="s">
        <v>175</v>
      </c>
      <c r="H89" s="8" t="s">
        <v>179</v>
      </c>
      <c r="I89" s="45" t="s">
        <v>178</v>
      </c>
      <c r="K89" s="78" t="s">
        <v>354</v>
      </c>
      <c r="L89" s="37" t="s">
        <v>30</v>
      </c>
      <c r="M89" s="38" t="s">
        <v>132</v>
      </c>
      <c r="O89" s="5">
        <v>1</v>
      </c>
      <c r="P89" s="5" t="s">
        <v>243</v>
      </c>
      <c r="S89" s="5">
        <v>1</v>
      </c>
      <c r="U89" s="5">
        <v>1</v>
      </c>
      <c r="AA89" s="35" t="s">
        <v>359</v>
      </c>
      <c r="AD89" s="67">
        <v>0</v>
      </c>
      <c r="AF89" s="104"/>
    </row>
    <row r="90" spans="2:32" ht="120.75" hidden="1" customHeight="1" thickBot="1" x14ac:dyDescent="0.35">
      <c r="B90" s="36" t="s">
        <v>76</v>
      </c>
      <c r="C90" s="46" t="s">
        <v>136</v>
      </c>
      <c r="D90" s="28" t="s">
        <v>137</v>
      </c>
      <c r="E90" s="33" t="s">
        <v>77</v>
      </c>
      <c r="F90" s="8" t="s">
        <v>174</v>
      </c>
      <c r="G90" s="45" t="s">
        <v>175</v>
      </c>
      <c r="H90" s="8" t="s">
        <v>179</v>
      </c>
      <c r="I90" s="45" t="s">
        <v>178</v>
      </c>
      <c r="K90" s="78" t="s">
        <v>355</v>
      </c>
      <c r="L90" s="37" t="s">
        <v>30</v>
      </c>
      <c r="M90" s="38" t="s">
        <v>132</v>
      </c>
      <c r="O90" s="5">
        <v>1</v>
      </c>
      <c r="P90" s="5" t="s">
        <v>243</v>
      </c>
      <c r="S90" s="5">
        <v>1</v>
      </c>
      <c r="U90" s="5">
        <v>1</v>
      </c>
      <c r="AA90" s="35" t="s">
        <v>359</v>
      </c>
      <c r="AD90" s="67">
        <v>0</v>
      </c>
      <c r="AF90" s="104"/>
    </row>
    <row r="91" spans="2:32" ht="120.75" hidden="1" customHeight="1" thickBot="1" x14ac:dyDescent="0.35">
      <c r="B91" s="36" t="s">
        <v>76</v>
      </c>
      <c r="C91" s="46" t="s">
        <v>136</v>
      </c>
      <c r="D91" s="28" t="s">
        <v>137</v>
      </c>
      <c r="E91" s="33" t="s">
        <v>77</v>
      </c>
      <c r="F91" s="8" t="s">
        <v>174</v>
      </c>
      <c r="G91" s="45" t="s">
        <v>175</v>
      </c>
      <c r="H91" s="8" t="s">
        <v>179</v>
      </c>
      <c r="I91" s="45" t="s">
        <v>178</v>
      </c>
      <c r="K91" s="78" t="s">
        <v>356</v>
      </c>
      <c r="L91" s="37" t="s">
        <v>30</v>
      </c>
      <c r="M91" s="38" t="s">
        <v>132</v>
      </c>
      <c r="O91" s="5">
        <v>1</v>
      </c>
      <c r="P91" s="5" t="s">
        <v>243</v>
      </c>
      <c r="S91" s="5">
        <v>1</v>
      </c>
      <c r="U91" s="5">
        <v>1</v>
      </c>
      <c r="AA91" s="35" t="s">
        <v>360</v>
      </c>
      <c r="AD91" s="67">
        <v>57527000</v>
      </c>
      <c r="AF91" s="104"/>
    </row>
    <row r="92" spans="2:32" ht="120.75" hidden="1" customHeight="1" thickBot="1" x14ac:dyDescent="0.35">
      <c r="B92" s="36" t="s">
        <v>76</v>
      </c>
      <c r="C92" s="46" t="s">
        <v>136</v>
      </c>
      <c r="D92" s="28" t="s">
        <v>137</v>
      </c>
      <c r="E92" s="33" t="s">
        <v>77</v>
      </c>
      <c r="F92" s="8" t="s">
        <v>174</v>
      </c>
      <c r="G92" s="45" t="s">
        <v>175</v>
      </c>
      <c r="H92" s="8" t="s">
        <v>179</v>
      </c>
      <c r="I92" s="45" t="s">
        <v>178</v>
      </c>
      <c r="K92" s="78" t="s">
        <v>357</v>
      </c>
      <c r="L92" s="37" t="s">
        <v>30</v>
      </c>
      <c r="M92" s="38" t="s">
        <v>132</v>
      </c>
      <c r="O92" s="5">
        <v>797</v>
      </c>
      <c r="P92" s="5" t="s">
        <v>243</v>
      </c>
      <c r="R92" s="5">
        <v>265</v>
      </c>
      <c r="S92" s="5">
        <v>266</v>
      </c>
      <c r="T92" s="5">
        <v>266</v>
      </c>
      <c r="U92" s="5">
        <v>797</v>
      </c>
      <c r="AA92" s="35" t="s">
        <v>359</v>
      </c>
      <c r="AD92" s="67">
        <v>0</v>
      </c>
      <c r="AF92" s="104"/>
    </row>
    <row r="93" spans="2:32" ht="120.75" hidden="1" customHeight="1" thickBot="1" x14ac:dyDescent="0.35">
      <c r="B93" s="83" t="s">
        <v>76</v>
      </c>
      <c r="C93" s="55" t="s">
        <v>136</v>
      </c>
      <c r="D93" s="56" t="s">
        <v>137</v>
      </c>
      <c r="E93" s="84" t="s">
        <v>77</v>
      </c>
      <c r="F93" s="77" t="s">
        <v>174</v>
      </c>
      <c r="G93" s="54" t="s">
        <v>175</v>
      </c>
      <c r="H93" s="77" t="s">
        <v>179</v>
      </c>
      <c r="I93" s="54" t="s">
        <v>178</v>
      </c>
      <c r="J93" s="57"/>
      <c r="K93" s="79" t="s">
        <v>334</v>
      </c>
      <c r="L93" s="57" t="s">
        <v>30</v>
      </c>
      <c r="M93" s="57" t="s">
        <v>132</v>
      </c>
      <c r="N93" s="57"/>
      <c r="O93" s="57">
        <v>1</v>
      </c>
      <c r="P93" s="57" t="s">
        <v>243</v>
      </c>
      <c r="Q93" s="57"/>
      <c r="R93" s="57">
        <v>1</v>
      </c>
      <c r="S93" s="57"/>
      <c r="T93" s="57"/>
      <c r="U93" s="57">
        <v>1</v>
      </c>
      <c r="V93" s="57"/>
      <c r="W93" s="57"/>
      <c r="X93" s="57"/>
      <c r="Y93" s="57"/>
      <c r="Z93" s="57"/>
      <c r="AA93" s="87" t="s">
        <v>358</v>
      </c>
      <c r="AB93" s="57"/>
      <c r="AC93" s="57"/>
      <c r="AD93" s="57">
        <v>3000000</v>
      </c>
      <c r="AE93" s="62"/>
      <c r="AF93" s="104"/>
    </row>
    <row r="94" spans="2:32" ht="105.75" hidden="1" customHeight="1" thickBot="1" x14ac:dyDescent="0.35">
      <c r="B94" s="36" t="s">
        <v>92</v>
      </c>
      <c r="C94" s="46" t="s">
        <v>136</v>
      </c>
      <c r="D94" s="28" t="s">
        <v>137</v>
      </c>
      <c r="E94" s="20" t="s">
        <v>95</v>
      </c>
      <c r="F94" s="8" t="s">
        <v>174</v>
      </c>
      <c r="G94" s="45" t="s">
        <v>175</v>
      </c>
      <c r="H94" s="8" t="s">
        <v>181</v>
      </c>
      <c r="I94" s="45" t="s">
        <v>180</v>
      </c>
      <c r="K94" s="71" t="s">
        <v>361</v>
      </c>
      <c r="L94" s="37" t="s">
        <v>30</v>
      </c>
      <c r="M94" s="38" t="s">
        <v>132</v>
      </c>
      <c r="N94" s="19" t="s">
        <v>39</v>
      </c>
      <c r="O94" s="5">
        <v>2</v>
      </c>
      <c r="P94" s="40" t="s">
        <v>122</v>
      </c>
      <c r="R94" s="5">
        <v>1</v>
      </c>
      <c r="S94" s="5">
        <v>1</v>
      </c>
      <c r="U94" s="5">
        <v>1</v>
      </c>
      <c r="AA94" s="35" t="s">
        <v>369</v>
      </c>
      <c r="AD94" s="67">
        <v>0</v>
      </c>
      <c r="AF94" s="26" t="s">
        <v>370</v>
      </c>
    </row>
    <row r="95" spans="2:32" ht="105.75" hidden="1" customHeight="1" thickBot="1" x14ac:dyDescent="0.35">
      <c r="B95" s="36" t="s">
        <v>92</v>
      </c>
      <c r="C95" s="46" t="s">
        <v>136</v>
      </c>
      <c r="D95" s="28" t="s">
        <v>137</v>
      </c>
      <c r="E95" s="20" t="s">
        <v>95</v>
      </c>
      <c r="F95" s="8" t="s">
        <v>174</v>
      </c>
      <c r="G95" s="45" t="s">
        <v>175</v>
      </c>
      <c r="H95" s="8" t="s">
        <v>181</v>
      </c>
      <c r="I95" s="45" t="s">
        <v>180</v>
      </c>
      <c r="K95" s="71" t="s">
        <v>362</v>
      </c>
      <c r="L95" s="37" t="s">
        <v>30</v>
      </c>
      <c r="M95" s="38" t="s">
        <v>132</v>
      </c>
      <c r="N95" s="19" t="s">
        <v>39</v>
      </c>
      <c r="O95" s="5">
        <v>1</v>
      </c>
      <c r="P95" s="40" t="s">
        <v>122</v>
      </c>
      <c r="S95" s="5">
        <v>1</v>
      </c>
      <c r="U95" s="5">
        <v>1</v>
      </c>
      <c r="AA95" s="35" t="s">
        <v>369</v>
      </c>
      <c r="AD95" s="68">
        <v>0</v>
      </c>
      <c r="AF95" s="26" t="s">
        <v>370</v>
      </c>
    </row>
    <row r="96" spans="2:32" ht="105.75" hidden="1" customHeight="1" thickBot="1" x14ac:dyDescent="0.35">
      <c r="B96" s="36" t="s">
        <v>92</v>
      </c>
      <c r="C96" s="46" t="s">
        <v>136</v>
      </c>
      <c r="D96" s="28" t="s">
        <v>137</v>
      </c>
      <c r="E96" s="20" t="s">
        <v>95</v>
      </c>
      <c r="F96" s="8" t="s">
        <v>174</v>
      </c>
      <c r="G96" s="45" t="s">
        <v>175</v>
      </c>
      <c r="H96" s="8" t="s">
        <v>181</v>
      </c>
      <c r="I96" s="45" t="s">
        <v>180</v>
      </c>
      <c r="K96" s="71" t="s">
        <v>363</v>
      </c>
      <c r="L96" s="37" t="s">
        <v>30</v>
      </c>
      <c r="M96" s="38" t="s">
        <v>132</v>
      </c>
      <c r="N96" s="19" t="s">
        <v>39</v>
      </c>
      <c r="O96" s="5">
        <v>50210</v>
      </c>
      <c r="P96" s="40" t="s">
        <v>122</v>
      </c>
      <c r="R96" s="5">
        <v>16736</v>
      </c>
      <c r="S96" s="5">
        <v>16737</v>
      </c>
      <c r="T96" s="5">
        <v>16737</v>
      </c>
      <c r="U96" s="5">
        <v>50210</v>
      </c>
      <c r="AA96" s="35" t="s">
        <v>369</v>
      </c>
      <c r="AD96" s="67">
        <v>2507462014</v>
      </c>
      <c r="AF96" s="26" t="s">
        <v>370</v>
      </c>
    </row>
    <row r="97" spans="2:32" ht="105.75" hidden="1" customHeight="1" thickBot="1" x14ac:dyDescent="0.35">
      <c r="B97" s="36" t="s">
        <v>92</v>
      </c>
      <c r="C97" s="46" t="s">
        <v>136</v>
      </c>
      <c r="D97" s="28" t="s">
        <v>137</v>
      </c>
      <c r="E97" s="20" t="s">
        <v>95</v>
      </c>
      <c r="F97" s="8" t="s">
        <v>174</v>
      </c>
      <c r="G97" s="45" t="s">
        <v>175</v>
      </c>
      <c r="H97" s="8" t="s">
        <v>181</v>
      </c>
      <c r="I97" s="45" t="s">
        <v>180</v>
      </c>
      <c r="K97" s="71" t="s">
        <v>364</v>
      </c>
      <c r="L97" s="37" t="s">
        <v>30</v>
      </c>
      <c r="M97" s="38" t="s">
        <v>132</v>
      </c>
      <c r="N97" s="19" t="s">
        <v>39</v>
      </c>
      <c r="O97" s="5">
        <v>1</v>
      </c>
      <c r="P97" s="40" t="s">
        <v>122</v>
      </c>
      <c r="S97" s="5">
        <v>1</v>
      </c>
      <c r="U97" s="5">
        <v>1</v>
      </c>
      <c r="AA97" s="81" t="s">
        <v>368</v>
      </c>
      <c r="AD97" s="68">
        <v>3898161072</v>
      </c>
      <c r="AF97" s="26" t="s">
        <v>370</v>
      </c>
    </row>
    <row r="98" spans="2:32" ht="105.75" hidden="1" customHeight="1" thickBot="1" x14ac:dyDescent="0.35">
      <c r="B98" s="36" t="s">
        <v>92</v>
      </c>
      <c r="C98" s="46" t="s">
        <v>136</v>
      </c>
      <c r="D98" s="28" t="s">
        <v>137</v>
      </c>
      <c r="E98" s="20" t="s">
        <v>95</v>
      </c>
      <c r="F98" s="8" t="s">
        <v>174</v>
      </c>
      <c r="G98" s="45" t="s">
        <v>175</v>
      </c>
      <c r="H98" s="8" t="s">
        <v>181</v>
      </c>
      <c r="I98" s="45" t="s">
        <v>180</v>
      </c>
      <c r="K98" s="71" t="s">
        <v>365</v>
      </c>
      <c r="L98" s="37" t="s">
        <v>30</v>
      </c>
      <c r="M98" s="38" t="s">
        <v>132</v>
      </c>
      <c r="N98" s="19" t="s">
        <v>39</v>
      </c>
      <c r="O98" s="5">
        <v>1</v>
      </c>
      <c r="P98" s="40" t="s">
        <v>122</v>
      </c>
      <c r="S98" s="5">
        <v>1</v>
      </c>
      <c r="U98" s="5">
        <v>1</v>
      </c>
      <c r="AA98" s="35" t="s">
        <v>367</v>
      </c>
      <c r="AD98" s="67">
        <v>135058000</v>
      </c>
      <c r="AF98" s="26" t="s">
        <v>370</v>
      </c>
    </row>
    <row r="99" spans="2:32" ht="105.75" hidden="1" customHeight="1" thickBot="1" x14ac:dyDescent="0.35">
      <c r="B99" s="91" t="s">
        <v>92</v>
      </c>
      <c r="C99" s="92" t="s">
        <v>136</v>
      </c>
      <c r="D99" s="93" t="s">
        <v>137</v>
      </c>
      <c r="E99" s="94" t="s">
        <v>95</v>
      </c>
      <c r="F99" s="95" t="s">
        <v>174</v>
      </c>
      <c r="G99" s="96" t="s">
        <v>175</v>
      </c>
      <c r="H99" s="95" t="s">
        <v>181</v>
      </c>
      <c r="I99" s="96" t="s">
        <v>180</v>
      </c>
      <c r="J99" s="97"/>
      <c r="K99" s="98" t="s">
        <v>334</v>
      </c>
      <c r="L99" s="97" t="s">
        <v>30</v>
      </c>
      <c r="M99" s="97" t="s">
        <v>132</v>
      </c>
      <c r="N99" s="97" t="s">
        <v>39</v>
      </c>
      <c r="O99" s="97">
        <v>1</v>
      </c>
      <c r="P99" s="97" t="s">
        <v>122</v>
      </c>
      <c r="Q99" s="97"/>
      <c r="R99" s="97"/>
      <c r="S99" s="97">
        <v>1</v>
      </c>
      <c r="T99" s="97"/>
      <c r="U99" s="97">
        <v>1</v>
      </c>
      <c r="V99" s="97"/>
      <c r="W99" s="97"/>
      <c r="X99" s="97"/>
      <c r="Y99" s="97"/>
      <c r="Z99" s="97"/>
      <c r="AA99" s="102" t="s">
        <v>366</v>
      </c>
      <c r="AB99" s="97"/>
      <c r="AC99" s="97"/>
      <c r="AD99" s="103">
        <v>3000000</v>
      </c>
      <c r="AE99" s="99"/>
      <c r="AF99" s="100" t="s">
        <v>370</v>
      </c>
    </row>
    <row r="100" spans="2:32" ht="105.75" hidden="1" customHeight="1" thickBot="1" x14ac:dyDescent="0.35">
      <c r="B100" s="36" t="s">
        <v>92</v>
      </c>
      <c r="C100" s="46" t="s">
        <v>136</v>
      </c>
      <c r="D100" s="28" t="s">
        <v>137</v>
      </c>
      <c r="E100" s="33" t="s">
        <v>77</v>
      </c>
      <c r="F100" s="8" t="s">
        <v>174</v>
      </c>
      <c r="G100" s="45" t="s">
        <v>175</v>
      </c>
      <c r="H100" s="8" t="s">
        <v>183</v>
      </c>
      <c r="I100" s="45" t="s">
        <v>182</v>
      </c>
      <c r="K100" s="71" t="s">
        <v>371</v>
      </c>
      <c r="L100" s="5" t="s">
        <v>30</v>
      </c>
      <c r="M100" s="5" t="s">
        <v>132</v>
      </c>
      <c r="O100" s="5">
        <v>174</v>
      </c>
      <c r="P100" s="5" t="s">
        <v>243</v>
      </c>
      <c r="R100" s="5">
        <v>58</v>
      </c>
      <c r="S100" s="5">
        <v>58</v>
      </c>
      <c r="T100" s="5">
        <v>58</v>
      </c>
      <c r="U100" s="5">
        <v>174</v>
      </c>
      <c r="AA100" s="82" t="s">
        <v>382</v>
      </c>
      <c r="AD100" s="68">
        <v>0</v>
      </c>
      <c r="AF100" s="26" t="s">
        <v>383</v>
      </c>
    </row>
    <row r="101" spans="2:32" ht="105.75" hidden="1" customHeight="1" thickBot="1" x14ac:dyDescent="0.35">
      <c r="B101" s="36" t="s">
        <v>92</v>
      </c>
      <c r="C101" s="46" t="s">
        <v>136</v>
      </c>
      <c r="D101" s="28" t="s">
        <v>137</v>
      </c>
      <c r="E101" s="33" t="s">
        <v>77</v>
      </c>
      <c r="F101" s="8" t="s">
        <v>174</v>
      </c>
      <c r="G101" s="45" t="s">
        <v>175</v>
      </c>
      <c r="H101" s="8" t="s">
        <v>183</v>
      </c>
      <c r="I101" s="45" t="s">
        <v>182</v>
      </c>
      <c r="K101" s="71" t="s">
        <v>372</v>
      </c>
      <c r="L101" s="5" t="s">
        <v>30</v>
      </c>
      <c r="M101" s="5" t="s">
        <v>132</v>
      </c>
      <c r="O101" s="5">
        <v>4873</v>
      </c>
      <c r="P101" s="5" t="s">
        <v>243</v>
      </c>
      <c r="R101" s="5">
        <v>1624</v>
      </c>
      <c r="S101" s="5">
        <v>1625</v>
      </c>
      <c r="T101" s="5">
        <v>1624</v>
      </c>
      <c r="U101" s="5">
        <v>4873</v>
      </c>
      <c r="AA101" s="82" t="s">
        <v>382</v>
      </c>
      <c r="AD101" s="68">
        <v>0</v>
      </c>
      <c r="AF101" s="26" t="s">
        <v>383</v>
      </c>
    </row>
    <row r="102" spans="2:32" ht="105.75" hidden="1" customHeight="1" thickBot="1" x14ac:dyDescent="0.35">
      <c r="B102" s="36" t="s">
        <v>92</v>
      </c>
      <c r="C102" s="46" t="s">
        <v>136</v>
      </c>
      <c r="D102" s="28" t="s">
        <v>137</v>
      </c>
      <c r="E102" s="33" t="s">
        <v>77</v>
      </c>
      <c r="F102" s="8" t="s">
        <v>174</v>
      </c>
      <c r="G102" s="45" t="s">
        <v>175</v>
      </c>
      <c r="H102" s="8" t="s">
        <v>183</v>
      </c>
      <c r="I102" s="45" t="s">
        <v>182</v>
      </c>
      <c r="K102" s="71" t="s">
        <v>373</v>
      </c>
      <c r="L102" s="5" t="s">
        <v>30</v>
      </c>
      <c r="M102" s="5" t="s">
        <v>132</v>
      </c>
      <c r="O102" s="5">
        <v>5700</v>
      </c>
      <c r="P102" s="5" t="s">
        <v>243</v>
      </c>
      <c r="R102" s="5">
        <v>1900</v>
      </c>
      <c r="S102" s="5">
        <v>1900</v>
      </c>
      <c r="T102" s="5">
        <v>1900</v>
      </c>
      <c r="U102" s="5">
        <v>5700</v>
      </c>
      <c r="AA102" s="82" t="s">
        <v>382</v>
      </c>
      <c r="AD102" s="68">
        <v>0</v>
      </c>
      <c r="AF102" s="26" t="s">
        <v>383</v>
      </c>
    </row>
    <row r="103" spans="2:32" ht="105.75" hidden="1" customHeight="1" thickBot="1" x14ac:dyDescent="0.35">
      <c r="B103" s="36" t="s">
        <v>92</v>
      </c>
      <c r="C103" s="46" t="s">
        <v>136</v>
      </c>
      <c r="D103" s="28" t="s">
        <v>137</v>
      </c>
      <c r="E103" s="33" t="s">
        <v>77</v>
      </c>
      <c r="F103" s="8" t="s">
        <v>174</v>
      </c>
      <c r="G103" s="45" t="s">
        <v>175</v>
      </c>
      <c r="H103" s="8" t="s">
        <v>183</v>
      </c>
      <c r="I103" s="45" t="s">
        <v>182</v>
      </c>
      <c r="K103" s="71" t="s">
        <v>374</v>
      </c>
      <c r="L103" s="5" t="s">
        <v>30</v>
      </c>
      <c r="M103" s="5" t="s">
        <v>132</v>
      </c>
      <c r="O103" s="5">
        <v>726</v>
      </c>
      <c r="P103" s="5" t="s">
        <v>243</v>
      </c>
      <c r="R103" s="5">
        <v>242</v>
      </c>
      <c r="S103" s="5">
        <v>242</v>
      </c>
      <c r="T103" s="5">
        <v>242</v>
      </c>
      <c r="U103" s="5">
        <v>726</v>
      </c>
      <c r="AA103" s="82" t="s">
        <v>382</v>
      </c>
      <c r="AD103" s="68">
        <v>0</v>
      </c>
      <c r="AF103" s="26" t="s">
        <v>383</v>
      </c>
    </row>
    <row r="104" spans="2:32" ht="105.75" hidden="1" customHeight="1" thickBot="1" x14ac:dyDescent="0.35">
      <c r="B104" s="36" t="s">
        <v>92</v>
      </c>
      <c r="C104" s="46" t="s">
        <v>136</v>
      </c>
      <c r="D104" s="28" t="s">
        <v>137</v>
      </c>
      <c r="E104" s="33" t="s">
        <v>77</v>
      </c>
      <c r="F104" s="8" t="s">
        <v>174</v>
      </c>
      <c r="G104" s="45" t="s">
        <v>175</v>
      </c>
      <c r="H104" s="8" t="s">
        <v>183</v>
      </c>
      <c r="I104" s="45" t="s">
        <v>182</v>
      </c>
      <c r="K104" s="71" t="s">
        <v>375</v>
      </c>
      <c r="L104" s="5" t="s">
        <v>30</v>
      </c>
      <c r="M104" s="5" t="s">
        <v>132</v>
      </c>
      <c r="O104" s="5">
        <v>200</v>
      </c>
      <c r="P104" s="5" t="s">
        <v>243</v>
      </c>
      <c r="R104" s="5">
        <v>67</v>
      </c>
      <c r="S104" s="5">
        <v>67</v>
      </c>
      <c r="T104" s="5">
        <v>66</v>
      </c>
      <c r="U104" s="5">
        <v>200</v>
      </c>
      <c r="AA104" s="82" t="s">
        <v>382</v>
      </c>
      <c r="AD104" s="68">
        <v>0</v>
      </c>
      <c r="AF104" s="26" t="s">
        <v>383</v>
      </c>
    </row>
    <row r="105" spans="2:32" ht="105.75" hidden="1" customHeight="1" thickBot="1" x14ac:dyDescent="0.35">
      <c r="B105" s="36" t="s">
        <v>92</v>
      </c>
      <c r="C105" s="46" t="s">
        <v>136</v>
      </c>
      <c r="D105" s="28" t="s">
        <v>137</v>
      </c>
      <c r="E105" s="33" t="s">
        <v>77</v>
      </c>
      <c r="F105" s="8" t="s">
        <v>174</v>
      </c>
      <c r="G105" s="45" t="s">
        <v>175</v>
      </c>
      <c r="H105" s="8" t="s">
        <v>183</v>
      </c>
      <c r="I105" s="45" t="s">
        <v>182</v>
      </c>
      <c r="K105" s="71" t="s">
        <v>376</v>
      </c>
      <c r="L105" s="5" t="s">
        <v>30</v>
      </c>
      <c r="M105" s="5" t="s">
        <v>132</v>
      </c>
      <c r="O105" s="5">
        <v>174</v>
      </c>
      <c r="P105" s="5" t="s">
        <v>243</v>
      </c>
      <c r="R105" s="5">
        <v>58</v>
      </c>
      <c r="S105" s="5">
        <v>58</v>
      </c>
      <c r="T105" s="5">
        <v>58</v>
      </c>
      <c r="U105" s="5">
        <v>174</v>
      </c>
      <c r="AA105" s="82" t="s">
        <v>382</v>
      </c>
      <c r="AD105" s="68">
        <v>768000000</v>
      </c>
      <c r="AF105" s="26" t="s">
        <v>383</v>
      </c>
    </row>
    <row r="106" spans="2:32" ht="105.75" hidden="1" customHeight="1" thickBot="1" x14ac:dyDescent="0.35">
      <c r="B106" s="36" t="s">
        <v>92</v>
      </c>
      <c r="C106" s="46" t="s">
        <v>136</v>
      </c>
      <c r="D106" s="28" t="s">
        <v>137</v>
      </c>
      <c r="E106" s="33" t="s">
        <v>77</v>
      </c>
      <c r="F106" s="8" t="s">
        <v>174</v>
      </c>
      <c r="G106" s="45" t="s">
        <v>175</v>
      </c>
      <c r="H106" s="8" t="s">
        <v>183</v>
      </c>
      <c r="I106" s="45" t="s">
        <v>182</v>
      </c>
      <c r="K106" s="71" t="s">
        <v>377</v>
      </c>
      <c r="L106" s="5" t="s">
        <v>30</v>
      </c>
      <c r="M106" s="5" t="s">
        <v>132</v>
      </c>
      <c r="O106" s="5">
        <v>3</v>
      </c>
      <c r="P106" s="5" t="s">
        <v>243</v>
      </c>
      <c r="R106" s="5">
        <v>1</v>
      </c>
      <c r="S106" s="5">
        <v>1</v>
      </c>
      <c r="T106" s="5">
        <v>1</v>
      </c>
      <c r="U106" s="5">
        <v>3</v>
      </c>
      <c r="AA106" s="35" t="s">
        <v>381</v>
      </c>
      <c r="AD106" s="68">
        <v>223491000</v>
      </c>
      <c r="AF106" s="26" t="s">
        <v>383</v>
      </c>
    </row>
    <row r="107" spans="2:32" ht="105.75" hidden="1" customHeight="1" thickBot="1" x14ac:dyDescent="0.35">
      <c r="B107" s="36" t="s">
        <v>92</v>
      </c>
      <c r="C107" s="46" t="s">
        <v>136</v>
      </c>
      <c r="D107" s="28" t="s">
        <v>137</v>
      </c>
      <c r="E107" s="33" t="s">
        <v>77</v>
      </c>
      <c r="F107" s="8" t="s">
        <v>174</v>
      </c>
      <c r="G107" s="45" t="s">
        <v>175</v>
      </c>
      <c r="H107" s="8" t="s">
        <v>183</v>
      </c>
      <c r="I107" s="45" t="s">
        <v>182</v>
      </c>
      <c r="K107" s="71" t="s">
        <v>378</v>
      </c>
      <c r="L107" s="5" t="s">
        <v>30</v>
      </c>
      <c r="M107" s="5" t="s">
        <v>132</v>
      </c>
      <c r="O107" s="5">
        <v>1844</v>
      </c>
      <c r="P107" s="5" t="s">
        <v>243</v>
      </c>
      <c r="R107" s="5">
        <v>615</v>
      </c>
      <c r="S107" s="5">
        <v>614</v>
      </c>
      <c r="T107" s="5">
        <v>615</v>
      </c>
      <c r="U107" s="5">
        <v>1844</v>
      </c>
      <c r="AA107" s="82" t="s">
        <v>382</v>
      </c>
      <c r="AD107" s="68">
        <v>0</v>
      </c>
      <c r="AF107" s="26" t="s">
        <v>383</v>
      </c>
    </row>
    <row r="108" spans="2:32" ht="105.75" hidden="1" customHeight="1" thickBot="1" x14ac:dyDescent="0.35">
      <c r="B108" s="36" t="s">
        <v>92</v>
      </c>
      <c r="C108" s="46" t="s">
        <v>136</v>
      </c>
      <c r="D108" s="28" t="s">
        <v>137</v>
      </c>
      <c r="E108" s="33" t="s">
        <v>77</v>
      </c>
      <c r="F108" s="8" t="s">
        <v>174</v>
      </c>
      <c r="G108" s="45" t="s">
        <v>175</v>
      </c>
      <c r="H108" s="8" t="s">
        <v>183</v>
      </c>
      <c r="I108" s="45" t="s">
        <v>182</v>
      </c>
      <c r="K108" s="71" t="s">
        <v>379</v>
      </c>
      <c r="L108" s="5" t="s">
        <v>30</v>
      </c>
      <c r="M108" s="5" t="s">
        <v>132</v>
      </c>
      <c r="O108" s="5">
        <v>1</v>
      </c>
      <c r="P108" s="5" t="s">
        <v>243</v>
      </c>
      <c r="Q108" s="5">
        <v>1</v>
      </c>
      <c r="S108" s="5">
        <v>1</v>
      </c>
      <c r="U108" s="5">
        <v>1</v>
      </c>
      <c r="AA108" s="82" t="s">
        <v>382</v>
      </c>
      <c r="AD108" s="68">
        <v>0</v>
      </c>
      <c r="AF108" s="26" t="s">
        <v>383</v>
      </c>
    </row>
    <row r="109" spans="2:32" ht="105.75" hidden="1" customHeight="1" thickBot="1" x14ac:dyDescent="0.35">
      <c r="B109" s="83" t="s">
        <v>92</v>
      </c>
      <c r="C109" s="55" t="s">
        <v>136</v>
      </c>
      <c r="D109" s="56" t="s">
        <v>137</v>
      </c>
      <c r="E109" s="84" t="s">
        <v>77</v>
      </c>
      <c r="F109" s="77" t="s">
        <v>174</v>
      </c>
      <c r="G109" s="54" t="s">
        <v>175</v>
      </c>
      <c r="H109" s="77" t="s">
        <v>183</v>
      </c>
      <c r="I109" s="54" t="s">
        <v>182</v>
      </c>
      <c r="J109" s="57"/>
      <c r="K109" s="73" t="s">
        <v>334</v>
      </c>
      <c r="L109" s="57" t="s">
        <v>30</v>
      </c>
      <c r="M109" s="57" t="s">
        <v>132</v>
      </c>
      <c r="N109" s="57"/>
      <c r="O109" s="57">
        <v>3</v>
      </c>
      <c r="P109" s="57" t="s">
        <v>243</v>
      </c>
      <c r="Q109" s="57">
        <v>3</v>
      </c>
      <c r="R109" s="57"/>
      <c r="S109" s="57"/>
      <c r="T109" s="57"/>
      <c r="U109" s="57">
        <v>3</v>
      </c>
      <c r="V109" s="57"/>
      <c r="W109" s="57"/>
      <c r="X109" s="57"/>
      <c r="Y109" s="57"/>
      <c r="Z109" s="57"/>
      <c r="AA109" s="69" t="s">
        <v>380</v>
      </c>
      <c r="AB109" s="57"/>
      <c r="AC109" s="57"/>
      <c r="AD109" s="67">
        <v>6000000</v>
      </c>
      <c r="AE109" s="62"/>
      <c r="AF109" s="62" t="s">
        <v>383</v>
      </c>
    </row>
    <row r="110" spans="2:32" ht="120.75" hidden="1" customHeight="1" thickBot="1" x14ac:dyDescent="0.35">
      <c r="B110" s="36" t="s">
        <v>92</v>
      </c>
      <c r="C110" s="46" t="s">
        <v>136</v>
      </c>
      <c r="D110" s="28" t="s">
        <v>137</v>
      </c>
      <c r="E110" s="48" t="s">
        <v>78</v>
      </c>
      <c r="F110" s="8" t="s">
        <v>174</v>
      </c>
      <c r="G110" s="45" t="s">
        <v>175</v>
      </c>
      <c r="H110" s="8" t="s">
        <v>185</v>
      </c>
      <c r="I110" s="45" t="s">
        <v>184</v>
      </c>
      <c r="K110" s="71" t="s">
        <v>384</v>
      </c>
      <c r="L110" s="5" t="s">
        <v>30</v>
      </c>
      <c r="M110" s="5" t="s">
        <v>132</v>
      </c>
      <c r="O110" s="5">
        <v>1</v>
      </c>
      <c r="P110" s="5" t="s">
        <v>243</v>
      </c>
      <c r="R110" s="5">
        <v>1</v>
      </c>
      <c r="U110" s="5">
        <v>1</v>
      </c>
      <c r="AA110" s="35" t="s">
        <v>391</v>
      </c>
      <c r="AD110" s="67">
        <v>0</v>
      </c>
      <c r="AF110" s="26" t="s">
        <v>392</v>
      </c>
    </row>
    <row r="111" spans="2:32" ht="120.75" hidden="1" customHeight="1" thickBot="1" x14ac:dyDescent="0.35">
      <c r="B111" s="36" t="s">
        <v>92</v>
      </c>
      <c r="C111" s="46" t="s">
        <v>136</v>
      </c>
      <c r="D111" s="28" t="s">
        <v>137</v>
      </c>
      <c r="E111" s="48" t="s">
        <v>78</v>
      </c>
      <c r="F111" s="8" t="s">
        <v>174</v>
      </c>
      <c r="G111" s="45" t="s">
        <v>175</v>
      </c>
      <c r="H111" s="8" t="s">
        <v>185</v>
      </c>
      <c r="I111" s="45" t="s">
        <v>184</v>
      </c>
      <c r="K111" s="71" t="s">
        <v>385</v>
      </c>
      <c r="L111" s="5" t="s">
        <v>30</v>
      </c>
      <c r="M111" s="5" t="s">
        <v>132</v>
      </c>
      <c r="O111" s="5">
        <v>10</v>
      </c>
      <c r="P111" s="5" t="s">
        <v>243</v>
      </c>
      <c r="R111" s="5">
        <v>3</v>
      </c>
      <c r="S111" s="5">
        <v>3</v>
      </c>
      <c r="T111" s="5">
        <v>4</v>
      </c>
      <c r="U111" s="5">
        <v>10</v>
      </c>
      <c r="AA111" s="35" t="s">
        <v>390</v>
      </c>
      <c r="AD111" s="67">
        <v>0</v>
      </c>
      <c r="AF111" s="26" t="s">
        <v>392</v>
      </c>
    </row>
    <row r="112" spans="2:32" ht="120.75" hidden="1" customHeight="1" thickBot="1" x14ac:dyDescent="0.35">
      <c r="B112" s="36" t="s">
        <v>92</v>
      </c>
      <c r="C112" s="46" t="s">
        <v>136</v>
      </c>
      <c r="D112" s="28" t="s">
        <v>137</v>
      </c>
      <c r="E112" s="48" t="s">
        <v>78</v>
      </c>
      <c r="F112" s="8" t="s">
        <v>174</v>
      </c>
      <c r="G112" s="45" t="s">
        <v>175</v>
      </c>
      <c r="H112" s="8" t="s">
        <v>185</v>
      </c>
      <c r="I112" s="45" t="s">
        <v>184</v>
      </c>
      <c r="K112" s="71" t="s">
        <v>386</v>
      </c>
      <c r="L112" s="5" t="s">
        <v>30</v>
      </c>
      <c r="M112" s="5" t="s">
        <v>132</v>
      </c>
      <c r="O112" s="5">
        <v>5</v>
      </c>
      <c r="P112" s="5" t="s">
        <v>243</v>
      </c>
      <c r="S112" s="5">
        <v>2</v>
      </c>
      <c r="T112" s="5">
        <v>3</v>
      </c>
      <c r="AA112" s="35" t="s">
        <v>391</v>
      </c>
      <c r="AD112" s="67">
        <v>462000000</v>
      </c>
      <c r="AF112" s="26" t="s">
        <v>392</v>
      </c>
    </row>
    <row r="113" spans="2:32" ht="120.75" hidden="1" customHeight="1" thickBot="1" x14ac:dyDescent="0.35">
      <c r="B113" s="36" t="s">
        <v>92</v>
      </c>
      <c r="C113" s="46" t="s">
        <v>136</v>
      </c>
      <c r="D113" s="28" t="s">
        <v>137</v>
      </c>
      <c r="E113" s="48" t="s">
        <v>78</v>
      </c>
      <c r="F113" s="8" t="s">
        <v>174</v>
      </c>
      <c r="G113" s="45" t="s">
        <v>175</v>
      </c>
      <c r="H113" s="8" t="s">
        <v>185</v>
      </c>
      <c r="I113" s="45" t="s">
        <v>184</v>
      </c>
      <c r="K113" s="71" t="s">
        <v>387</v>
      </c>
      <c r="L113" s="5" t="s">
        <v>30</v>
      </c>
      <c r="M113" s="5" t="s">
        <v>132</v>
      </c>
      <c r="O113" s="5">
        <v>10</v>
      </c>
      <c r="P113" s="5" t="s">
        <v>243</v>
      </c>
      <c r="R113" s="5">
        <v>3</v>
      </c>
      <c r="S113" s="5">
        <v>3</v>
      </c>
      <c r="T113" s="5">
        <v>4</v>
      </c>
      <c r="U113" s="5">
        <v>10</v>
      </c>
      <c r="AA113" s="35" t="s">
        <v>391</v>
      </c>
      <c r="AD113" s="67">
        <v>0</v>
      </c>
      <c r="AF113" s="26" t="s">
        <v>392</v>
      </c>
    </row>
    <row r="114" spans="2:32" ht="120.75" hidden="1" customHeight="1" thickBot="1" x14ac:dyDescent="0.35">
      <c r="B114" s="36" t="s">
        <v>92</v>
      </c>
      <c r="C114" s="46" t="s">
        <v>136</v>
      </c>
      <c r="D114" s="28" t="s">
        <v>137</v>
      </c>
      <c r="E114" s="48" t="s">
        <v>78</v>
      </c>
      <c r="F114" s="8" t="s">
        <v>174</v>
      </c>
      <c r="G114" s="45" t="s">
        <v>175</v>
      </c>
      <c r="H114" s="8" t="s">
        <v>185</v>
      </c>
      <c r="I114" s="45" t="s">
        <v>184</v>
      </c>
      <c r="K114" s="71" t="s">
        <v>388</v>
      </c>
      <c r="L114" s="5" t="s">
        <v>30</v>
      </c>
      <c r="M114" s="5" t="s">
        <v>132</v>
      </c>
      <c r="O114" s="5">
        <v>114</v>
      </c>
      <c r="P114" s="5" t="s">
        <v>243</v>
      </c>
      <c r="R114" s="5">
        <v>38</v>
      </c>
      <c r="S114" s="5">
        <v>38</v>
      </c>
      <c r="T114" s="5">
        <v>38</v>
      </c>
      <c r="U114" s="5">
        <v>114</v>
      </c>
      <c r="AA114" s="35" t="s">
        <v>390</v>
      </c>
      <c r="AD114" s="68">
        <v>7729878000</v>
      </c>
      <c r="AF114" s="26" t="s">
        <v>392</v>
      </c>
    </row>
    <row r="115" spans="2:32" ht="120.75" hidden="1" customHeight="1" thickBot="1" x14ac:dyDescent="0.35">
      <c r="B115" s="83" t="s">
        <v>92</v>
      </c>
      <c r="C115" s="55" t="s">
        <v>136</v>
      </c>
      <c r="D115" s="56" t="s">
        <v>137</v>
      </c>
      <c r="E115" s="105" t="s">
        <v>78</v>
      </c>
      <c r="F115" s="77" t="s">
        <v>174</v>
      </c>
      <c r="G115" s="54" t="s">
        <v>175</v>
      </c>
      <c r="H115" s="77" t="s">
        <v>185</v>
      </c>
      <c r="I115" s="54" t="s">
        <v>184</v>
      </c>
      <c r="J115" s="57"/>
      <c r="K115" s="73" t="s">
        <v>334</v>
      </c>
      <c r="L115" s="5" t="s">
        <v>30</v>
      </c>
      <c r="M115" s="5" t="s">
        <v>132</v>
      </c>
      <c r="N115" s="57"/>
      <c r="O115" s="57">
        <v>116</v>
      </c>
      <c r="P115" s="57" t="s">
        <v>243</v>
      </c>
      <c r="Q115" s="57"/>
      <c r="R115" s="57">
        <v>39</v>
      </c>
      <c r="S115" s="57">
        <v>39</v>
      </c>
      <c r="T115" s="57">
        <v>38</v>
      </c>
      <c r="U115" s="57">
        <v>116</v>
      </c>
      <c r="V115" s="57"/>
      <c r="W115" s="57"/>
      <c r="X115" s="57"/>
      <c r="Y115" s="57"/>
      <c r="Z115" s="57"/>
      <c r="AA115" s="69" t="s">
        <v>389</v>
      </c>
      <c r="AB115" s="57"/>
      <c r="AC115" s="57"/>
      <c r="AD115" s="67">
        <v>180000000</v>
      </c>
      <c r="AE115" s="62"/>
      <c r="AF115" s="64" t="s">
        <v>392</v>
      </c>
    </row>
    <row r="116" spans="2:32" ht="255.75" hidden="1" customHeight="1" thickBot="1" x14ac:dyDescent="0.35">
      <c r="B116" s="36" t="s">
        <v>92</v>
      </c>
      <c r="C116" s="46" t="s">
        <v>136</v>
      </c>
      <c r="D116" s="28" t="s">
        <v>137</v>
      </c>
      <c r="E116" s="48" t="s">
        <v>78</v>
      </c>
      <c r="F116" s="8" t="s">
        <v>174</v>
      </c>
      <c r="G116" s="45" t="s">
        <v>175</v>
      </c>
      <c r="H116" s="8" t="s">
        <v>188</v>
      </c>
      <c r="I116" s="45" t="s">
        <v>187</v>
      </c>
      <c r="K116" s="71" t="s">
        <v>393</v>
      </c>
      <c r="L116" s="5" t="s">
        <v>30</v>
      </c>
      <c r="M116" s="5" t="s">
        <v>132</v>
      </c>
      <c r="O116" s="101">
        <v>1</v>
      </c>
      <c r="P116" s="5" t="s">
        <v>243</v>
      </c>
      <c r="R116" s="5">
        <v>1</v>
      </c>
      <c r="U116" s="5">
        <v>1</v>
      </c>
      <c r="AA116" s="35" t="s">
        <v>399</v>
      </c>
      <c r="AD116" s="67">
        <v>62000000</v>
      </c>
      <c r="AF116" s="26" t="s">
        <v>400</v>
      </c>
    </row>
    <row r="117" spans="2:32" ht="255.75" hidden="1" customHeight="1" thickBot="1" x14ac:dyDescent="0.35">
      <c r="B117" s="36" t="s">
        <v>92</v>
      </c>
      <c r="C117" s="46" t="s">
        <v>136</v>
      </c>
      <c r="D117" s="28" t="s">
        <v>137</v>
      </c>
      <c r="E117" s="48" t="s">
        <v>78</v>
      </c>
      <c r="F117" s="8" t="s">
        <v>174</v>
      </c>
      <c r="G117" s="45" t="s">
        <v>175</v>
      </c>
      <c r="H117" s="8" t="s">
        <v>188</v>
      </c>
      <c r="I117" s="45" t="s">
        <v>187</v>
      </c>
      <c r="K117" s="71" t="s">
        <v>394</v>
      </c>
      <c r="L117" s="5" t="s">
        <v>30</v>
      </c>
      <c r="M117" s="5" t="s">
        <v>132</v>
      </c>
      <c r="O117" s="5">
        <v>1</v>
      </c>
      <c r="P117" s="5" t="s">
        <v>243</v>
      </c>
      <c r="U117" s="5">
        <v>1</v>
      </c>
      <c r="AA117" s="35" t="s">
        <v>399</v>
      </c>
      <c r="AD117" s="68">
        <v>0</v>
      </c>
      <c r="AF117" s="26" t="s">
        <v>400</v>
      </c>
    </row>
    <row r="118" spans="2:32" ht="255.75" hidden="1" customHeight="1" thickBot="1" x14ac:dyDescent="0.35">
      <c r="B118" s="36" t="s">
        <v>92</v>
      </c>
      <c r="C118" s="46" t="s">
        <v>136</v>
      </c>
      <c r="D118" s="28" t="s">
        <v>137</v>
      </c>
      <c r="E118" s="48" t="s">
        <v>78</v>
      </c>
      <c r="F118" s="8" t="s">
        <v>174</v>
      </c>
      <c r="G118" s="45" t="s">
        <v>175</v>
      </c>
      <c r="H118" s="8" t="s">
        <v>188</v>
      </c>
      <c r="I118" s="45" t="s">
        <v>187</v>
      </c>
      <c r="K118" s="71" t="s">
        <v>395</v>
      </c>
      <c r="L118" s="5" t="s">
        <v>30</v>
      </c>
      <c r="M118" s="5" t="s">
        <v>132</v>
      </c>
      <c r="O118" s="5">
        <v>1</v>
      </c>
      <c r="P118" s="5" t="s">
        <v>243</v>
      </c>
      <c r="R118" s="5">
        <v>1</v>
      </c>
      <c r="U118" s="5">
        <v>1</v>
      </c>
      <c r="AA118" s="35" t="s">
        <v>398</v>
      </c>
      <c r="AD118" s="68">
        <v>57527000</v>
      </c>
      <c r="AF118" s="26" t="s">
        <v>400</v>
      </c>
    </row>
    <row r="119" spans="2:32" ht="255.75" hidden="1" customHeight="1" thickBot="1" x14ac:dyDescent="0.35">
      <c r="B119" s="36" t="s">
        <v>92</v>
      </c>
      <c r="C119" s="46" t="s">
        <v>136</v>
      </c>
      <c r="D119" s="28" t="s">
        <v>137</v>
      </c>
      <c r="E119" s="48" t="s">
        <v>78</v>
      </c>
      <c r="F119" s="8" t="s">
        <v>174</v>
      </c>
      <c r="G119" s="45" t="s">
        <v>175</v>
      </c>
      <c r="H119" s="8" t="s">
        <v>188</v>
      </c>
      <c r="I119" s="45" t="s">
        <v>187</v>
      </c>
      <c r="K119" s="71" t="s">
        <v>396</v>
      </c>
      <c r="L119" s="5" t="s">
        <v>30</v>
      </c>
      <c r="M119" s="5" t="s">
        <v>132</v>
      </c>
      <c r="O119" s="5">
        <v>1</v>
      </c>
      <c r="P119" s="5" t="s">
        <v>243</v>
      </c>
      <c r="S119" s="5">
        <v>1</v>
      </c>
      <c r="U119" s="5">
        <v>1</v>
      </c>
      <c r="AA119" s="35" t="s">
        <v>399</v>
      </c>
      <c r="AD119" s="68">
        <v>19498000</v>
      </c>
      <c r="AF119" s="26" t="s">
        <v>400</v>
      </c>
    </row>
    <row r="120" spans="2:32" ht="255.75" hidden="1" customHeight="1" thickBot="1" x14ac:dyDescent="0.35">
      <c r="B120" s="83" t="s">
        <v>92</v>
      </c>
      <c r="C120" s="55" t="s">
        <v>136</v>
      </c>
      <c r="D120" s="56" t="s">
        <v>137</v>
      </c>
      <c r="E120" s="105" t="s">
        <v>78</v>
      </c>
      <c r="F120" s="77" t="s">
        <v>174</v>
      </c>
      <c r="G120" s="54" t="s">
        <v>175</v>
      </c>
      <c r="H120" s="77" t="s">
        <v>188</v>
      </c>
      <c r="I120" s="54" t="s">
        <v>187</v>
      </c>
      <c r="J120" s="57"/>
      <c r="K120" s="73" t="s">
        <v>334</v>
      </c>
      <c r="L120" s="5" t="s">
        <v>30</v>
      </c>
      <c r="M120" s="5" t="s">
        <v>132</v>
      </c>
      <c r="N120" s="57"/>
      <c r="O120" s="57">
        <v>1</v>
      </c>
      <c r="P120" s="57" t="s">
        <v>243</v>
      </c>
      <c r="Q120" s="57">
        <v>1</v>
      </c>
      <c r="R120" s="57"/>
      <c r="S120" s="57"/>
      <c r="T120" s="57"/>
      <c r="U120" s="57">
        <v>1</v>
      </c>
      <c r="V120" s="57"/>
      <c r="W120" s="57"/>
      <c r="X120" s="57"/>
      <c r="Y120" s="57"/>
      <c r="Z120" s="57"/>
      <c r="AA120" s="69" t="s">
        <v>397</v>
      </c>
      <c r="AB120" s="57"/>
      <c r="AC120" s="57"/>
      <c r="AD120" s="67">
        <v>3000000</v>
      </c>
      <c r="AE120" s="62"/>
      <c r="AF120" s="64" t="s">
        <v>400</v>
      </c>
    </row>
    <row r="121" spans="2:32" ht="135.75" hidden="1" customHeight="1" thickBot="1" x14ac:dyDescent="0.35">
      <c r="B121" s="36" t="s">
        <v>76</v>
      </c>
      <c r="C121" s="46" t="s">
        <v>136</v>
      </c>
      <c r="D121" s="28" t="s">
        <v>137</v>
      </c>
      <c r="E121" s="33" t="s">
        <v>77</v>
      </c>
      <c r="F121" s="8" t="s">
        <v>174</v>
      </c>
      <c r="G121" s="45" t="s">
        <v>175</v>
      </c>
      <c r="H121" s="8" t="s">
        <v>190</v>
      </c>
      <c r="I121" s="45" t="s">
        <v>189</v>
      </c>
      <c r="K121" s="71" t="s">
        <v>401</v>
      </c>
      <c r="L121" s="5" t="s">
        <v>30</v>
      </c>
      <c r="M121" s="5" t="s">
        <v>132</v>
      </c>
      <c r="O121" s="106">
        <v>3</v>
      </c>
      <c r="P121" s="5" t="s">
        <v>243</v>
      </c>
      <c r="R121" s="5">
        <v>1</v>
      </c>
      <c r="S121" s="5">
        <v>1</v>
      </c>
      <c r="T121" s="5">
        <v>1</v>
      </c>
      <c r="U121" s="5">
        <v>3</v>
      </c>
      <c r="AA121" s="35" t="s">
        <v>411</v>
      </c>
      <c r="AD121" s="68">
        <v>0</v>
      </c>
      <c r="AF121" s="26" t="s">
        <v>408</v>
      </c>
    </row>
    <row r="122" spans="2:32" ht="135.75" hidden="1" customHeight="1" thickBot="1" x14ac:dyDescent="0.35">
      <c r="B122" s="36" t="s">
        <v>76</v>
      </c>
      <c r="C122" s="46" t="s">
        <v>136</v>
      </c>
      <c r="D122" s="28" t="s">
        <v>137</v>
      </c>
      <c r="E122" s="33" t="s">
        <v>77</v>
      </c>
      <c r="F122" s="8" t="s">
        <v>174</v>
      </c>
      <c r="G122" s="45" t="s">
        <v>175</v>
      </c>
      <c r="H122" s="8" t="s">
        <v>190</v>
      </c>
      <c r="I122" s="45" t="s">
        <v>189</v>
      </c>
      <c r="K122" s="71" t="s">
        <v>402</v>
      </c>
      <c r="L122" s="5" t="s">
        <v>30</v>
      </c>
      <c r="M122" s="5" t="s">
        <v>132</v>
      </c>
      <c r="O122" s="106">
        <v>1</v>
      </c>
      <c r="P122" s="5" t="s">
        <v>243</v>
      </c>
      <c r="T122" s="5">
        <v>1</v>
      </c>
      <c r="U122" s="5">
        <v>1</v>
      </c>
      <c r="AA122" s="35" t="s">
        <v>411</v>
      </c>
      <c r="AD122" s="68">
        <v>0</v>
      </c>
      <c r="AF122" s="26" t="s">
        <v>408</v>
      </c>
    </row>
    <row r="123" spans="2:32" ht="135.75" hidden="1" customHeight="1" thickBot="1" x14ac:dyDescent="0.35">
      <c r="B123" s="36" t="s">
        <v>76</v>
      </c>
      <c r="C123" s="46" t="s">
        <v>136</v>
      </c>
      <c r="D123" s="28" t="s">
        <v>137</v>
      </c>
      <c r="E123" s="33" t="s">
        <v>77</v>
      </c>
      <c r="F123" s="8" t="s">
        <v>174</v>
      </c>
      <c r="G123" s="45" t="s">
        <v>175</v>
      </c>
      <c r="H123" s="8" t="s">
        <v>190</v>
      </c>
      <c r="I123" s="45" t="s">
        <v>189</v>
      </c>
      <c r="K123" s="71" t="s">
        <v>403</v>
      </c>
      <c r="L123" s="5" t="s">
        <v>30</v>
      </c>
      <c r="M123" s="5" t="s">
        <v>132</v>
      </c>
      <c r="O123" s="106">
        <v>100</v>
      </c>
      <c r="P123" s="5" t="s">
        <v>243</v>
      </c>
      <c r="R123" s="5">
        <v>35</v>
      </c>
      <c r="S123" s="5">
        <v>35</v>
      </c>
      <c r="T123" s="5">
        <v>30</v>
      </c>
      <c r="U123" s="5">
        <v>100</v>
      </c>
      <c r="AA123" s="35" t="s">
        <v>411</v>
      </c>
      <c r="AD123" s="68">
        <v>0</v>
      </c>
      <c r="AF123" s="26" t="s">
        <v>408</v>
      </c>
    </row>
    <row r="124" spans="2:32" ht="135.75" hidden="1" customHeight="1" thickBot="1" x14ac:dyDescent="0.35">
      <c r="B124" s="36" t="s">
        <v>76</v>
      </c>
      <c r="C124" s="46" t="s">
        <v>136</v>
      </c>
      <c r="D124" s="28" t="s">
        <v>137</v>
      </c>
      <c r="E124" s="33" t="s">
        <v>77</v>
      </c>
      <c r="F124" s="8" t="s">
        <v>174</v>
      </c>
      <c r="G124" s="45" t="s">
        <v>175</v>
      </c>
      <c r="H124" s="8" t="s">
        <v>190</v>
      </c>
      <c r="I124" s="45" t="s">
        <v>189</v>
      </c>
      <c r="K124" s="71" t="s">
        <v>404</v>
      </c>
      <c r="L124" s="5" t="s">
        <v>30</v>
      </c>
      <c r="M124" s="5" t="s">
        <v>132</v>
      </c>
      <c r="O124" s="106">
        <v>5500</v>
      </c>
      <c r="P124" s="5" t="s">
        <v>243</v>
      </c>
      <c r="R124" s="5">
        <v>1833</v>
      </c>
      <c r="S124" s="5">
        <v>1834</v>
      </c>
      <c r="T124" s="5">
        <v>18343</v>
      </c>
      <c r="U124" s="5">
        <v>5500</v>
      </c>
      <c r="AA124" s="35" t="s">
        <v>411</v>
      </c>
      <c r="AD124" s="68">
        <v>0</v>
      </c>
      <c r="AF124" s="26" t="s">
        <v>408</v>
      </c>
    </row>
    <row r="125" spans="2:32" ht="135.75" hidden="1" customHeight="1" thickBot="1" x14ac:dyDescent="0.35">
      <c r="B125" s="36" t="s">
        <v>76</v>
      </c>
      <c r="C125" s="46" t="s">
        <v>136</v>
      </c>
      <c r="D125" s="28" t="s">
        <v>137</v>
      </c>
      <c r="E125" s="33" t="s">
        <v>77</v>
      </c>
      <c r="F125" s="8" t="s">
        <v>174</v>
      </c>
      <c r="G125" s="45" t="s">
        <v>175</v>
      </c>
      <c r="H125" s="8" t="s">
        <v>190</v>
      </c>
      <c r="I125" s="45" t="s">
        <v>189</v>
      </c>
      <c r="K125" s="71" t="s">
        <v>405</v>
      </c>
      <c r="L125" s="5" t="s">
        <v>30</v>
      </c>
      <c r="M125" s="5" t="s">
        <v>132</v>
      </c>
      <c r="O125" s="106">
        <v>2</v>
      </c>
      <c r="P125" s="5" t="s">
        <v>243</v>
      </c>
      <c r="S125" s="5">
        <v>1</v>
      </c>
      <c r="T125" s="5">
        <v>1</v>
      </c>
      <c r="U125" s="5">
        <v>1</v>
      </c>
      <c r="AA125" s="35" t="s">
        <v>411</v>
      </c>
      <c r="AD125" s="68">
        <v>0</v>
      </c>
      <c r="AF125" s="26" t="s">
        <v>408</v>
      </c>
    </row>
    <row r="126" spans="2:32" ht="135.75" hidden="1" customHeight="1" thickBot="1" x14ac:dyDescent="0.35">
      <c r="B126" s="36" t="s">
        <v>76</v>
      </c>
      <c r="C126" s="46" t="s">
        <v>136</v>
      </c>
      <c r="D126" s="28" t="s">
        <v>137</v>
      </c>
      <c r="E126" s="33" t="s">
        <v>77</v>
      </c>
      <c r="F126" s="8" t="s">
        <v>174</v>
      </c>
      <c r="G126" s="45" t="s">
        <v>175</v>
      </c>
      <c r="H126" s="8" t="s">
        <v>190</v>
      </c>
      <c r="I126" s="45" t="s">
        <v>189</v>
      </c>
      <c r="K126" s="71" t="s">
        <v>270</v>
      </c>
      <c r="L126" s="5" t="s">
        <v>30</v>
      </c>
      <c r="M126" s="5" t="s">
        <v>132</v>
      </c>
      <c r="O126" s="106">
        <v>3</v>
      </c>
      <c r="P126" s="5" t="s">
        <v>243</v>
      </c>
      <c r="R126" s="5">
        <v>1</v>
      </c>
      <c r="S126" s="5">
        <v>1</v>
      </c>
      <c r="T126" s="5">
        <v>1</v>
      </c>
      <c r="U126" s="5">
        <v>3</v>
      </c>
      <c r="AA126" s="35" t="s">
        <v>410</v>
      </c>
      <c r="AD126" s="68">
        <v>244203000</v>
      </c>
      <c r="AF126" s="26" t="s">
        <v>408</v>
      </c>
    </row>
    <row r="127" spans="2:32" ht="135.75" hidden="1" customHeight="1" thickBot="1" x14ac:dyDescent="0.35">
      <c r="B127" s="36" t="s">
        <v>76</v>
      </c>
      <c r="C127" s="46" t="s">
        <v>136</v>
      </c>
      <c r="D127" s="28" t="s">
        <v>137</v>
      </c>
      <c r="E127" s="33" t="s">
        <v>77</v>
      </c>
      <c r="F127" s="8" t="s">
        <v>174</v>
      </c>
      <c r="G127" s="45" t="s">
        <v>175</v>
      </c>
      <c r="H127" s="8" t="s">
        <v>190</v>
      </c>
      <c r="I127" s="45" t="s">
        <v>189</v>
      </c>
      <c r="K127" s="71" t="s">
        <v>406</v>
      </c>
      <c r="L127" s="5" t="s">
        <v>30</v>
      </c>
      <c r="M127" s="5" t="s">
        <v>132</v>
      </c>
      <c r="O127" s="106">
        <v>3</v>
      </c>
      <c r="P127" s="5" t="s">
        <v>243</v>
      </c>
      <c r="R127" s="5">
        <v>1</v>
      </c>
      <c r="S127" s="5">
        <v>1</v>
      </c>
      <c r="T127" s="5">
        <v>1</v>
      </c>
      <c r="U127" s="5">
        <v>3</v>
      </c>
      <c r="AA127" s="35" t="s">
        <v>411</v>
      </c>
      <c r="AD127" s="68">
        <v>195651480</v>
      </c>
      <c r="AF127" s="26" t="s">
        <v>408</v>
      </c>
    </row>
    <row r="128" spans="2:32" ht="135.75" hidden="1" customHeight="1" thickBot="1" x14ac:dyDescent="0.35">
      <c r="B128" s="36" t="s">
        <v>76</v>
      </c>
      <c r="C128" s="46" t="s">
        <v>136</v>
      </c>
      <c r="D128" s="28" t="s">
        <v>137</v>
      </c>
      <c r="E128" s="33" t="s">
        <v>77</v>
      </c>
      <c r="F128" s="8" t="s">
        <v>174</v>
      </c>
      <c r="G128" s="45" t="s">
        <v>175</v>
      </c>
      <c r="H128" s="8" t="s">
        <v>190</v>
      </c>
      <c r="I128" s="45" t="s">
        <v>189</v>
      </c>
      <c r="K128" s="71" t="s">
        <v>407</v>
      </c>
      <c r="L128" s="5" t="s">
        <v>30</v>
      </c>
      <c r="M128" s="5" t="s">
        <v>132</v>
      </c>
      <c r="O128" s="106">
        <v>125</v>
      </c>
      <c r="P128" s="5" t="s">
        <v>243</v>
      </c>
      <c r="R128" s="5">
        <v>41</v>
      </c>
      <c r="S128" s="5">
        <v>42</v>
      </c>
      <c r="T128" s="5">
        <v>42</v>
      </c>
      <c r="U128" s="5">
        <v>125</v>
      </c>
      <c r="AA128" s="108" t="s">
        <v>412</v>
      </c>
      <c r="AD128" s="67">
        <v>140144418</v>
      </c>
      <c r="AF128" s="26" t="s">
        <v>408</v>
      </c>
    </row>
    <row r="129" spans="2:32" ht="135.75" hidden="1" customHeight="1" thickBot="1" x14ac:dyDescent="0.35">
      <c r="B129" s="36" t="s">
        <v>76</v>
      </c>
      <c r="C129" s="46" t="s">
        <v>136</v>
      </c>
      <c r="D129" s="28" t="s">
        <v>137</v>
      </c>
      <c r="E129" s="84" t="s">
        <v>77</v>
      </c>
      <c r="F129" s="77" t="s">
        <v>174</v>
      </c>
      <c r="G129" s="54" t="s">
        <v>175</v>
      </c>
      <c r="H129" s="77" t="s">
        <v>190</v>
      </c>
      <c r="I129" s="54" t="s">
        <v>189</v>
      </c>
      <c r="J129" s="57"/>
      <c r="K129" s="73" t="s">
        <v>334</v>
      </c>
      <c r="L129" s="5" t="s">
        <v>30</v>
      </c>
      <c r="M129" s="5" t="s">
        <v>132</v>
      </c>
      <c r="N129" s="57"/>
      <c r="O129" s="107">
        <v>3</v>
      </c>
      <c r="P129" s="57" t="s">
        <v>243</v>
      </c>
      <c r="Q129" s="57"/>
      <c r="R129" s="57">
        <v>1</v>
      </c>
      <c r="S129" s="57">
        <v>1</v>
      </c>
      <c r="T129" s="57">
        <v>1</v>
      </c>
      <c r="U129" s="57">
        <v>3</v>
      </c>
      <c r="V129" s="57"/>
      <c r="W129" s="57"/>
      <c r="X129" s="57"/>
      <c r="Y129" s="57"/>
      <c r="Z129" s="57"/>
      <c r="AA129" s="81" t="s">
        <v>409</v>
      </c>
      <c r="AB129" s="57"/>
      <c r="AC129" s="57"/>
      <c r="AD129" s="67">
        <v>15000000</v>
      </c>
      <c r="AE129" s="62"/>
      <c r="AF129" s="64" t="s">
        <v>408</v>
      </c>
    </row>
    <row r="130" spans="2:32" ht="105.75" hidden="1" customHeight="1" thickBot="1" x14ac:dyDescent="0.35">
      <c r="B130" s="36" t="s">
        <v>76</v>
      </c>
      <c r="C130" s="46" t="s">
        <v>136</v>
      </c>
      <c r="D130" s="28" t="s">
        <v>137</v>
      </c>
      <c r="E130" s="48" t="s">
        <v>78</v>
      </c>
      <c r="F130" s="8" t="s">
        <v>174</v>
      </c>
      <c r="G130" s="45" t="s">
        <v>175</v>
      </c>
      <c r="H130" s="8" t="s">
        <v>192</v>
      </c>
      <c r="I130" s="45" t="s">
        <v>191</v>
      </c>
      <c r="K130" s="109" t="s">
        <v>413</v>
      </c>
      <c r="L130" s="5" t="s">
        <v>30</v>
      </c>
      <c r="M130" s="5" t="s">
        <v>132</v>
      </c>
      <c r="O130" s="5">
        <v>250</v>
      </c>
      <c r="P130" s="5" t="s">
        <v>243</v>
      </c>
      <c r="R130" s="5">
        <v>84</v>
      </c>
      <c r="S130" s="5">
        <v>83</v>
      </c>
      <c r="T130" s="5">
        <v>83</v>
      </c>
      <c r="U130" s="5">
        <v>250</v>
      </c>
      <c r="AA130" s="81" t="s">
        <v>428</v>
      </c>
      <c r="AD130" s="68">
        <v>63370000</v>
      </c>
    </row>
    <row r="131" spans="2:32" ht="105.75" hidden="1" customHeight="1" thickBot="1" x14ac:dyDescent="0.35">
      <c r="B131" s="36" t="s">
        <v>76</v>
      </c>
      <c r="C131" s="46" t="s">
        <v>136</v>
      </c>
      <c r="D131" s="28" t="s">
        <v>137</v>
      </c>
      <c r="E131" s="48" t="s">
        <v>78</v>
      </c>
      <c r="F131" s="8" t="s">
        <v>174</v>
      </c>
      <c r="G131" s="45" t="s">
        <v>175</v>
      </c>
      <c r="H131" s="8" t="s">
        <v>192</v>
      </c>
      <c r="I131" s="45" t="s">
        <v>191</v>
      </c>
      <c r="K131" s="109" t="s">
        <v>414</v>
      </c>
      <c r="L131" s="5" t="s">
        <v>30</v>
      </c>
      <c r="M131" s="5" t="s">
        <v>132</v>
      </c>
      <c r="O131" s="5">
        <v>1</v>
      </c>
      <c r="P131" s="5" t="s">
        <v>243</v>
      </c>
      <c r="S131" s="5">
        <v>1</v>
      </c>
      <c r="U131" s="5">
        <v>1</v>
      </c>
      <c r="AA131" s="81" t="s">
        <v>426</v>
      </c>
      <c r="AD131" s="68">
        <v>0</v>
      </c>
    </row>
    <row r="132" spans="2:32" ht="105.75" hidden="1" customHeight="1" thickBot="1" x14ac:dyDescent="0.35">
      <c r="B132" s="36" t="s">
        <v>76</v>
      </c>
      <c r="C132" s="46" t="s">
        <v>136</v>
      </c>
      <c r="D132" s="28" t="s">
        <v>137</v>
      </c>
      <c r="E132" s="48" t="s">
        <v>78</v>
      </c>
      <c r="F132" s="8" t="s">
        <v>174</v>
      </c>
      <c r="G132" s="45" t="s">
        <v>175</v>
      </c>
      <c r="H132" s="8" t="s">
        <v>192</v>
      </c>
      <c r="I132" s="45" t="s">
        <v>191</v>
      </c>
      <c r="K132" s="109" t="s">
        <v>415</v>
      </c>
      <c r="L132" s="5" t="s">
        <v>30</v>
      </c>
      <c r="M132" s="5" t="s">
        <v>132</v>
      </c>
      <c r="O132" s="5">
        <v>50</v>
      </c>
      <c r="P132" s="5" t="s">
        <v>243</v>
      </c>
      <c r="R132" s="5">
        <v>17</v>
      </c>
      <c r="S132" s="5">
        <v>17</v>
      </c>
      <c r="T132" s="5">
        <v>16</v>
      </c>
      <c r="U132" s="5">
        <v>50</v>
      </c>
      <c r="AA132" s="35" t="s">
        <v>425</v>
      </c>
      <c r="AD132" s="68">
        <v>0</v>
      </c>
    </row>
    <row r="133" spans="2:32" ht="105.75" hidden="1" customHeight="1" thickBot="1" x14ac:dyDescent="0.35">
      <c r="B133" s="36" t="s">
        <v>76</v>
      </c>
      <c r="C133" s="46" t="s">
        <v>136</v>
      </c>
      <c r="D133" s="28" t="s">
        <v>137</v>
      </c>
      <c r="E133" s="48" t="s">
        <v>78</v>
      </c>
      <c r="F133" s="8" t="s">
        <v>174</v>
      </c>
      <c r="G133" s="45" t="s">
        <v>175</v>
      </c>
      <c r="H133" s="8" t="s">
        <v>192</v>
      </c>
      <c r="I133" s="45" t="s">
        <v>191</v>
      </c>
      <c r="K133" s="109" t="s">
        <v>416</v>
      </c>
      <c r="L133" s="5" t="s">
        <v>30</v>
      </c>
      <c r="M133" s="5" t="s">
        <v>132</v>
      </c>
      <c r="O133" s="5">
        <v>1</v>
      </c>
      <c r="P133" s="5" t="s">
        <v>243</v>
      </c>
      <c r="S133" s="5">
        <v>1</v>
      </c>
      <c r="U133" s="5">
        <v>1</v>
      </c>
      <c r="AA133" s="35" t="s">
        <v>424</v>
      </c>
      <c r="AD133" s="68">
        <v>0</v>
      </c>
    </row>
    <row r="134" spans="2:32" ht="105.75" hidden="1" customHeight="1" thickBot="1" x14ac:dyDescent="0.35">
      <c r="B134" s="36" t="s">
        <v>76</v>
      </c>
      <c r="C134" s="46" t="s">
        <v>136</v>
      </c>
      <c r="D134" s="28" t="s">
        <v>137</v>
      </c>
      <c r="E134" s="48" t="s">
        <v>78</v>
      </c>
      <c r="F134" s="8" t="s">
        <v>174</v>
      </c>
      <c r="G134" s="45" t="s">
        <v>175</v>
      </c>
      <c r="H134" s="8" t="s">
        <v>192</v>
      </c>
      <c r="I134" s="45" t="s">
        <v>191</v>
      </c>
      <c r="K134" s="109" t="s">
        <v>417</v>
      </c>
      <c r="L134" s="5" t="s">
        <v>30</v>
      </c>
      <c r="M134" s="5" t="s">
        <v>132</v>
      </c>
      <c r="O134" s="5">
        <v>3000</v>
      </c>
      <c r="P134" s="5" t="s">
        <v>243</v>
      </c>
      <c r="R134" s="5">
        <v>1000</v>
      </c>
      <c r="S134" s="5">
        <v>1000</v>
      </c>
      <c r="T134" s="5">
        <v>1000</v>
      </c>
      <c r="U134" s="5">
        <v>3000</v>
      </c>
      <c r="AA134" s="35" t="s">
        <v>423</v>
      </c>
      <c r="AD134" s="68">
        <v>0</v>
      </c>
    </row>
    <row r="135" spans="2:32" ht="105.75" hidden="1" customHeight="1" thickBot="1" x14ac:dyDescent="0.35">
      <c r="B135" s="36" t="s">
        <v>76</v>
      </c>
      <c r="C135" s="46" t="s">
        <v>136</v>
      </c>
      <c r="D135" s="28" t="s">
        <v>137</v>
      </c>
      <c r="E135" s="48" t="s">
        <v>78</v>
      </c>
      <c r="F135" s="8" t="s">
        <v>174</v>
      </c>
      <c r="G135" s="45" t="s">
        <v>175</v>
      </c>
      <c r="H135" s="8" t="s">
        <v>192</v>
      </c>
      <c r="I135" s="45" t="s">
        <v>191</v>
      </c>
      <c r="K135" s="109" t="s">
        <v>418</v>
      </c>
      <c r="L135" s="5" t="s">
        <v>30</v>
      </c>
      <c r="M135" s="5" t="s">
        <v>132</v>
      </c>
      <c r="O135" s="5">
        <v>1</v>
      </c>
      <c r="P135" s="5" t="s">
        <v>243</v>
      </c>
      <c r="S135" s="5">
        <v>1</v>
      </c>
      <c r="U135" s="5">
        <v>1</v>
      </c>
      <c r="AA135" s="35" t="s">
        <v>422</v>
      </c>
      <c r="AD135" s="68">
        <v>1176930000</v>
      </c>
    </row>
    <row r="136" spans="2:32" ht="105.75" hidden="1" customHeight="1" thickBot="1" x14ac:dyDescent="0.35">
      <c r="B136" s="36" t="s">
        <v>76</v>
      </c>
      <c r="C136" s="46" t="s">
        <v>136</v>
      </c>
      <c r="D136" s="28" t="s">
        <v>137</v>
      </c>
      <c r="E136" s="48" t="s">
        <v>78</v>
      </c>
      <c r="F136" s="8" t="s">
        <v>174</v>
      </c>
      <c r="G136" s="45" t="s">
        <v>175</v>
      </c>
      <c r="H136" s="8" t="s">
        <v>192</v>
      </c>
      <c r="I136" s="45" t="s">
        <v>191</v>
      </c>
      <c r="K136" s="109" t="s">
        <v>334</v>
      </c>
      <c r="L136" s="5" t="s">
        <v>30</v>
      </c>
      <c r="M136" s="5" t="s">
        <v>132</v>
      </c>
      <c r="O136" s="5">
        <v>34</v>
      </c>
      <c r="P136" s="5" t="s">
        <v>243</v>
      </c>
      <c r="R136" s="5">
        <v>11</v>
      </c>
      <c r="S136" s="5">
        <v>11</v>
      </c>
      <c r="T136" s="5">
        <v>12</v>
      </c>
      <c r="U136" s="5">
        <v>34</v>
      </c>
      <c r="AA136" s="35" t="s">
        <v>421</v>
      </c>
      <c r="AD136" s="67">
        <v>15000000</v>
      </c>
    </row>
    <row r="137" spans="2:32" ht="105.75" hidden="1" customHeight="1" thickBot="1" x14ac:dyDescent="0.35">
      <c r="B137" s="36" t="s">
        <v>76</v>
      </c>
      <c r="C137" s="46" t="s">
        <v>136</v>
      </c>
      <c r="D137" s="28" t="s">
        <v>137</v>
      </c>
      <c r="E137" s="48" t="s">
        <v>78</v>
      </c>
      <c r="F137" s="8" t="s">
        <v>174</v>
      </c>
      <c r="G137" s="45" t="s">
        <v>175</v>
      </c>
      <c r="H137" s="8" t="s">
        <v>192</v>
      </c>
      <c r="I137" s="45" t="s">
        <v>191</v>
      </c>
      <c r="K137" s="109" t="s">
        <v>419</v>
      </c>
      <c r="L137" s="5" t="s">
        <v>30</v>
      </c>
      <c r="M137" s="5" t="s">
        <v>132</v>
      </c>
      <c r="O137" s="5">
        <v>300</v>
      </c>
      <c r="P137" s="5" t="s">
        <v>243</v>
      </c>
      <c r="R137" s="5">
        <v>100</v>
      </c>
      <c r="S137" s="5">
        <v>100</v>
      </c>
      <c r="T137" s="5">
        <v>100</v>
      </c>
      <c r="U137" s="5">
        <v>300</v>
      </c>
      <c r="AA137" s="81" t="s">
        <v>426</v>
      </c>
      <c r="AD137" s="68">
        <v>0</v>
      </c>
    </row>
    <row r="138" spans="2:32" ht="105.75" hidden="1" customHeight="1" thickBot="1" x14ac:dyDescent="0.35">
      <c r="B138" s="112" t="s">
        <v>76</v>
      </c>
      <c r="C138" s="113" t="s">
        <v>136</v>
      </c>
      <c r="D138" s="28" t="s">
        <v>137</v>
      </c>
      <c r="E138" s="114" t="s">
        <v>78</v>
      </c>
      <c r="F138" s="8" t="s">
        <v>174</v>
      </c>
      <c r="G138" s="115" t="s">
        <v>175</v>
      </c>
      <c r="H138" s="8" t="s">
        <v>192</v>
      </c>
      <c r="I138" s="115" t="s">
        <v>191</v>
      </c>
      <c r="K138" s="116" t="s">
        <v>420</v>
      </c>
      <c r="L138" s="5" t="s">
        <v>30</v>
      </c>
      <c r="M138" s="5" t="s">
        <v>132</v>
      </c>
      <c r="O138" s="5">
        <v>3824</v>
      </c>
      <c r="P138" s="5" t="s">
        <v>243</v>
      </c>
      <c r="R138" s="5">
        <v>1274</v>
      </c>
      <c r="S138" s="5">
        <v>1275</v>
      </c>
      <c r="T138" s="5">
        <v>1275</v>
      </c>
      <c r="U138" s="5">
        <v>3824</v>
      </c>
      <c r="AA138" s="52" t="s">
        <v>426</v>
      </c>
      <c r="AD138" s="68">
        <v>3558330499</v>
      </c>
    </row>
    <row r="139" spans="2:32" ht="105.75" hidden="1" customHeight="1" thickBot="1" x14ac:dyDescent="0.35">
      <c r="B139" s="83" t="s">
        <v>76</v>
      </c>
      <c r="C139" s="55" t="s">
        <v>136</v>
      </c>
      <c r="D139" s="56" t="s">
        <v>137</v>
      </c>
      <c r="E139" s="105" t="s">
        <v>78</v>
      </c>
      <c r="F139" s="77" t="s">
        <v>174</v>
      </c>
      <c r="G139" s="54" t="s">
        <v>175</v>
      </c>
      <c r="H139" s="77" t="s">
        <v>192</v>
      </c>
      <c r="I139" s="54" t="s">
        <v>191</v>
      </c>
      <c r="J139" s="57"/>
      <c r="K139" s="110" t="s">
        <v>334</v>
      </c>
      <c r="L139" s="5" t="s">
        <v>30</v>
      </c>
      <c r="M139" s="5" t="s">
        <v>132</v>
      </c>
      <c r="N139" s="57"/>
      <c r="O139" s="57">
        <v>34</v>
      </c>
      <c r="P139" s="57" t="s">
        <v>243</v>
      </c>
      <c r="Q139" s="57"/>
      <c r="R139" s="57">
        <v>11</v>
      </c>
      <c r="S139" s="57">
        <v>11</v>
      </c>
      <c r="T139" s="57">
        <v>12</v>
      </c>
      <c r="U139" s="57">
        <v>34</v>
      </c>
      <c r="V139" s="57"/>
      <c r="W139" s="57"/>
      <c r="X139" s="57"/>
      <c r="Y139" s="57"/>
      <c r="Z139" s="57"/>
      <c r="AA139" s="111" t="s">
        <v>427</v>
      </c>
      <c r="AB139" s="57"/>
      <c r="AC139" s="57"/>
      <c r="AD139" s="67">
        <v>25000000</v>
      </c>
      <c r="AE139" s="62"/>
      <c r="AF139" s="64" t="s">
        <v>461</v>
      </c>
    </row>
    <row r="140" spans="2:32" ht="120.75" hidden="1" customHeight="1" thickBot="1" x14ac:dyDescent="0.35">
      <c r="B140" s="36" t="s">
        <v>85</v>
      </c>
      <c r="C140" s="46" t="s">
        <v>136</v>
      </c>
      <c r="D140" s="28" t="s">
        <v>137</v>
      </c>
      <c r="E140" s="48" t="s">
        <v>88</v>
      </c>
      <c r="F140" s="8" t="s">
        <v>174</v>
      </c>
      <c r="G140" s="45" t="s">
        <v>175</v>
      </c>
      <c r="H140" s="8" t="s">
        <v>186</v>
      </c>
      <c r="I140" s="45" t="s">
        <v>193</v>
      </c>
      <c r="J140" s="8"/>
      <c r="K140" s="71" t="s">
        <v>429</v>
      </c>
      <c r="L140" s="5" t="s">
        <v>30</v>
      </c>
      <c r="M140" s="5" t="s">
        <v>132</v>
      </c>
      <c r="O140" s="5">
        <v>125</v>
      </c>
      <c r="P140" s="5" t="s">
        <v>243</v>
      </c>
      <c r="R140" s="5">
        <v>41</v>
      </c>
      <c r="S140" s="5">
        <v>42</v>
      </c>
      <c r="T140" s="5">
        <v>42</v>
      </c>
      <c r="U140" s="5">
        <v>125</v>
      </c>
      <c r="AA140" s="35" t="s">
        <v>436</v>
      </c>
      <c r="AD140" s="67">
        <v>0</v>
      </c>
      <c r="AF140" s="26" t="s">
        <v>460</v>
      </c>
    </row>
    <row r="141" spans="2:32" ht="120.75" hidden="1" customHeight="1" thickBot="1" x14ac:dyDescent="0.35">
      <c r="B141" s="36" t="s">
        <v>85</v>
      </c>
      <c r="C141" s="46" t="s">
        <v>136</v>
      </c>
      <c r="D141" s="28" t="s">
        <v>137</v>
      </c>
      <c r="E141" s="48" t="s">
        <v>88</v>
      </c>
      <c r="F141" s="8" t="s">
        <v>174</v>
      </c>
      <c r="G141" s="45" t="s">
        <v>175</v>
      </c>
      <c r="H141" s="8" t="s">
        <v>186</v>
      </c>
      <c r="I141" s="45" t="s">
        <v>193</v>
      </c>
      <c r="K141" s="71" t="s">
        <v>430</v>
      </c>
      <c r="L141" s="5" t="s">
        <v>30</v>
      </c>
      <c r="M141" s="5" t="s">
        <v>132</v>
      </c>
      <c r="O141" s="5">
        <v>5</v>
      </c>
      <c r="P141" s="5" t="s">
        <v>243</v>
      </c>
      <c r="S141" s="5">
        <v>2</v>
      </c>
      <c r="T141" s="5">
        <v>3</v>
      </c>
      <c r="U141" s="5">
        <v>5</v>
      </c>
      <c r="AA141" s="35" t="s">
        <v>436</v>
      </c>
      <c r="AD141" s="67">
        <v>0</v>
      </c>
      <c r="AF141" s="26" t="s">
        <v>460</v>
      </c>
    </row>
    <row r="142" spans="2:32" ht="120.75" hidden="1" customHeight="1" thickBot="1" x14ac:dyDescent="0.35">
      <c r="B142" s="36" t="s">
        <v>85</v>
      </c>
      <c r="C142" s="46" t="s">
        <v>136</v>
      </c>
      <c r="D142" s="28" t="s">
        <v>137</v>
      </c>
      <c r="E142" s="48" t="s">
        <v>88</v>
      </c>
      <c r="F142" s="8" t="s">
        <v>174</v>
      </c>
      <c r="G142" s="45" t="s">
        <v>175</v>
      </c>
      <c r="H142" s="8" t="s">
        <v>186</v>
      </c>
      <c r="I142" s="45" t="s">
        <v>193</v>
      </c>
      <c r="K142" s="71" t="s">
        <v>431</v>
      </c>
      <c r="L142" s="5" t="s">
        <v>30</v>
      </c>
      <c r="M142" s="5" t="s">
        <v>132</v>
      </c>
      <c r="O142" s="5">
        <v>2</v>
      </c>
      <c r="P142" s="5" t="s">
        <v>243</v>
      </c>
      <c r="S142" s="5">
        <v>1</v>
      </c>
      <c r="T142" s="5">
        <v>1</v>
      </c>
      <c r="U142" s="5">
        <v>2</v>
      </c>
      <c r="AA142" s="35" t="s">
        <v>436</v>
      </c>
      <c r="AD142" s="68">
        <v>40000000</v>
      </c>
      <c r="AF142" s="26" t="s">
        <v>460</v>
      </c>
    </row>
    <row r="143" spans="2:32" ht="120.75" hidden="1" customHeight="1" thickBot="1" x14ac:dyDescent="0.35">
      <c r="B143" s="36" t="s">
        <v>85</v>
      </c>
      <c r="C143" s="46" t="s">
        <v>136</v>
      </c>
      <c r="D143" s="28" t="s">
        <v>137</v>
      </c>
      <c r="E143" s="48" t="s">
        <v>88</v>
      </c>
      <c r="F143" s="8" t="s">
        <v>174</v>
      </c>
      <c r="G143" s="45" t="s">
        <v>175</v>
      </c>
      <c r="H143" s="8" t="s">
        <v>186</v>
      </c>
      <c r="I143" s="45" t="s">
        <v>193</v>
      </c>
      <c r="K143" s="71" t="s">
        <v>365</v>
      </c>
      <c r="L143" s="5" t="s">
        <v>30</v>
      </c>
      <c r="M143" s="5" t="s">
        <v>132</v>
      </c>
      <c r="O143" s="5">
        <v>2</v>
      </c>
      <c r="P143" s="5" t="s">
        <v>243</v>
      </c>
      <c r="S143" s="5">
        <v>1</v>
      </c>
      <c r="T143" s="5">
        <v>1</v>
      </c>
      <c r="U143" s="5">
        <v>2</v>
      </c>
      <c r="AA143" s="35" t="s">
        <v>433</v>
      </c>
      <c r="AD143" s="67">
        <v>348462000</v>
      </c>
      <c r="AF143" s="26" t="s">
        <v>460</v>
      </c>
    </row>
    <row r="144" spans="2:32" ht="120.75" hidden="1" customHeight="1" thickBot="1" x14ac:dyDescent="0.35">
      <c r="B144" s="36" t="s">
        <v>85</v>
      </c>
      <c r="C144" s="46" t="s">
        <v>136</v>
      </c>
      <c r="D144" s="28" t="s">
        <v>137</v>
      </c>
      <c r="E144" s="48" t="s">
        <v>88</v>
      </c>
      <c r="F144" s="8" t="s">
        <v>174</v>
      </c>
      <c r="G144" s="45" t="s">
        <v>175</v>
      </c>
      <c r="H144" s="8" t="s">
        <v>186</v>
      </c>
      <c r="I144" s="45" t="s">
        <v>193</v>
      </c>
      <c r="K144" s="71" t="s">
        <v>432</v>
      </c>
      <c r="L144" s="5" t="s">
        <v>30</v>
      </c>
      <c r="M144" s="5" t="s">
        <v>132</v>
      </c>
      <c r="O144" s="5">
        <v>5000</v>
      </c>
      <c r="P144" s="5" t="s">
        <v>243</v>
      </c>
      <c r="R144" s="5">
        <v>1666</v>
      </c>
      <c r="S144" s="5">
        <v>1667</v>
      </c>
      <c r="T144" s="5">
        <v>1667</v>
      </c>
      <c r="U144" s="5">
        <v>5000</v>
      </c>
      <c r="AA144" s="35" t="s">
        <v>435</v>
      </c>
      <c r="AD144" s="67">
        <v>0</v>
      </c>
      <c r="AF144" s="26" t="s">
        <v>460</v>
      </c>
    </row>
    <row r="145" spans="2:32" ht="120.75" hidden="1" customHeight="1" thickBot="1" x14ac:dyDescent="0.35">
      <c r="B145" s="91" t="s">
        <v>85</v>
      </c>
      <c r="C145" s="92" t="s">
        <v>136</v>
      </c>
      <c r="D145" s="93" t="s">
        <v>137</v>
      </c>
      <c r="E145" s="117" t="s">
        <v>88</v>
      </c>
      <c r="F145" s="95" t="s">
        <v>174</v>
      </c>
      <c r="G145" s="96" t="s">
        <v>175</v>
      </c>
      <c r="H145" s="95" t="s">
        <v>186</v>
      </c>
      <c r="I145" s="96" t="s">
        <v>193</v>
      </c>
      <c r="J145" s="97"/>
      <c r="K145" s="98" t="s">
        <v>334</v>
      </c>
      <c r="L145" s="5" t="s">
        <v>30</v>
      </c>
      <c r="M145" s="5" t="s">
        <v>132</v>
      </c>
      <c r="N145" s="97"/>
      <c r="O145" s="97">
        <v>2</v>
      </c>
      <c r="P145" s="97" t="s">
        <v>243</v>
      </c>
      <c r="Q145" s="97"/>
      <c r="R145" s="97"/>
      <c r="S145" s="97">
        <v>1</v>
      </c>
      <c r="T145" s="97">
        <v>1</v>
      </c>
      <c r="U145" s="97">
        <v>2</v>
      </c>
      <c r="V145" s="97"/>
      <c r="W145" s="97"/>
      <c r="X145" s="97"/>
      <c r="Y145" s="97"/>
      <c r="Z145" s="97"/>
      <c r="AA145" s="102" t="s">
        <v>434</v>
      </c>
      <c r="AB145" s="97"/>
      <c r="AC145" s="97"/>
      <c r="AD145" s="67">
        <v>10000000</v>
      </c>
      <c r="AE145" s="99"/>
      <c r="AF145" s="100" t="s">
        <v>460</v>
      </c>
    </row>
    <row r="146" spans="2:32" ht="136.5" hidden="1" thickBot="1" x14ac:dyDescent="0.35">
      <c r="B146" s="36" t="s">
        <v>102</v>
      </c>
      <c r="C146" s="46" t="s">
        <v>136</v>
      </c>
      <c r="D146" s="28" t="s">
        <v>137</v>
      </c>
      <c r="E146" s="48" t="s">
        <v>103</v>
      </c>
      <c r="F146" s="8" t="s">
        <v>174</v>
      </c>
      <c r="G146" s="45" t="s">
        <v>175</v>
      </c>
      <c r="H146" s="45" t="s">
        <v>195</v>
      </c>
      <c r="I146" s="45" t="s">
        <v>194</v>
      </c>
      <c r="K146" s="109" t="s">
        <v>454</v>
      </c>
      <c r="L146" s="52" t="s">
        <v>32</v>
      </c>
      <c r="M146" s="18" t="s">
        <v>36</v>
      </c>
      <c r="N146" s="5" t="s">
        <v>52</v>
      </c>
      <c r="O146" s="5">
        <v>125</v>
      </c>
      <c r="P146" s="5" t="s">
        <v>243</v>
      </c>
      <c r="R146" s="5">
        <v>41</v>
      </c>
      <c r="S146" s="5">
        <v>42</v>
      </c>
      <c r="T146" s="5">
        <v>42</v>
      </c>
      <c r="U146" s="5">
        <v>125</v>
      </c>
      <c r="AA146" s="52" t="s">
        <v>562</v>
      </c>
      <c r="AB146" s="52" t="s">
        <v>54</v>
      </c>
      <c r="AC146" s="70" t="s">
        <v>55</v>
      </c>
      <c r="AD146" s="67">
        <v>0</v>
      </c>
      <c r="AF146" s="26" t="s">
        <v>459</v>
      </c>
    </row>
    <row r="147" spans="2:32" ht="136.5" hidden="1" thickBot="1" x14ac:dyDescent="0.35">
      <c r="B147" s="36" t="s">
        <v>102</v>
      </c>
      <c r="C147" s="46" t="s">
        <v>136</v>
      </c>
      <c r="D147" s="28" t="s">
        <v>137</v>
      </c>
      <c r="E147" s="48" t="s">
        <v>103</v>
      </c>
      <c r="F147" s="8" t="s">
        <v>174</v>
      </c>
      <c r="G147" s="45" t="s">
        <v>175</v>
      </c>
      <c r="H147" s="45" t="s">
        <v>195</v>
      </c>
      <c r="I147" s="45" t="s">
        <v>194</v>
      </c>
      <c r="K147" s="109" t="s">
        <v>455</v>
      </c>
      <c r="L147" s="52" t="s">
        <v>32</v>
      </c>
      <c r="M147" s="18" t="s">
        <v>36</v>
      </c>
      <c r="N147" s="5" t="s">
        <v>52</v>
      </c>
      <c r="O147" s="5">
        <v>4</v>
      </c>
      <c r="P147" s="5" t="s">
        <v>243</v>
      </c>
      <c r="Q147" s="5">
        <v>4</v>
      </c>
      <c r="U147" s="5">
        <v>4</v>
      </c>
      <c r="AA147" s="121" t="s">
        <v>457</v>
      </c>
      <c r="AB147" s="52" t="s">
        <v>54</v>
      </c>
      <c r="AC147" s="70" t="s">
        <v>55</v>
      </c>
      <c r="AD147" s="67">
        <v>309600000</v>
      </c>
      <c r="AF147" s="26" t="s">
        <v>459</v>
      </c>
    </row>
    <row r="148" spans="2:32" ht="136.5" hidden="1" thickBot="1" x14ac:dyDescent="0.35">
      <c r="B148" s="83" t="s">
        <v>102</v>
      </c>
      <c r="C148" s="55" t="s">
        <v>136</v>
      </c>
      <c r="D148" s="56" t="s">
        <v>137</v>
      </c>
      <c r="E148" s="105" t="s">
        <v>103</v>
      </c>
      <c r="F148" s="77" t="s">
        <v>174</v>
      </c>
      <c r="G148" s="54" t="s">
        <v>175</v>
      </c>
      <c r="H148" s="54" t="s">
        <v>195</v>
      </c>
      <c r="I148" s="54" t="s">
        <v>194</v>
      </c>
      <c r="J148" s="57"/>
      <c r="K148" s="110" t="s">
        <v>456</v>
      </c>
      <c r="L148" s="69" t="s">
        <v>32</v>
      </c>
      <c r="M148" s="57" t="s">
        <v>36</v>
      </c>
      <c r="N148" s="57" t="s">
        <v>52</v>
      </c>
      <c r="O148" s="57">
        <v>125</v>
      </c>
      <c r="P148" s="57" t="s">
        <v>243</v>
      </c>
      <c r="Q148" s="57"/>
      <c r="R148" s="57">
        <v>41</v>
      </c>
      <c r="S148" s="57">
        <v>42</v>
      </c>
      <c r="T148" s="57">
        <v>42</v>
      </c>
      <c r="U148" s="57">
        <v>125</v>
      </c>
      <c r="V148" s="57"/>
      <c r="W148" s="57"/>
      <c r="X148" s="57"/>
      <c r="Y148" s="57"/>
      <c r="Z148" s="57"/>
      <c r="AA148" s="69" t="s">
        <v>458</v>
      </c>
      <c r="AB148" s="69" t="s">
        <v>54</v>
      </c>
      <c r="AC148" s="70" t="s">
        <v>55</v>
      </c>
      <c r="AD148" s="67">
        <v>300000000</v>
      </c>
      <c r="AE148" s="62"/>
      <c r="AF148" s="64" t="s">
        <v>459</v>
      </c>
    </row>
    <row r="149" spans="2:32" ht="196.5" hidden="1" thickBot="1" x14ac:dyDescent="0.35">
      <c r="B149" s="36" t="s">
        <v>102</v>
      </c>
      <c r="C149" s="46" t="s">
        <v>136</v>
      </c>
      <c r="D149" s="28" t="s">
        <v>137</v>
      </c>
      <c r="E149" s="48" t="s">
        <v>108</v>
      </c>
      <c r="F149" s="8" t="s">
        <v>174</v>
      </c>
      <c r="G149" s="45" t="s">
        <v>175</v>
      </c>
      <c r="H149" s="45" t="s">
        <v>197</v>
      </c>
      <c r="I149" s="45" t="s">
        <v>196</v>
      </c>
      <c r="K149" s="71" t="s">
        <v>462</v>
      </c>
      <c r="L149" s="5" t="s">
        <v>32</v>
      </c>
      <c r="M149" s="5" t="s">
        <v>37</v>
      </c>
      <c r="N149" s="5" t="s">
        <v>52</v>
      </c>
      <c r="O149" s="5">
        <v>42</v>
      </c>
      <c r="P149" s="5" t="s">
        <v>243</v>
      </c>
      <c r="R149" s="5">
        <v>14</v>
      </c>
      <c r="S149" s="5">
        <v>14</v>
      </c>
      <c r="T149" s="5">
        <v>14</v>
      </c>
      <c r="U149" s="5">
        <v>42</v>
      </c>
      <c r="AA149" s="52" t="s">
        <v>563</v>
      </c>
      <c r="AB149" s="52" t="s">
        <v>54</v>
      </c>
      <c r="AC149" s="70" t="s">
        <v>55</v>
      </c>
      <c r="AD149" s="67">
        <v>0</v>
      </c>
      <c r="AF149" s="26" t="s">
        <v>468</v>
      </c>
    </row>
    <row r="150" spans="2:32" ht="196.5" hidden="1" thickBot="1" x14ac:dyDescent="0.35">
      <c r="B150" s="36" t="s">
        <v>102</v>
      </c>
      <c r="C150" s="46" t="s">
        <v>136</v>
      </c>
      <c r="D150" s="28" t="s">
        <v>137</v>
      </c>
      <c r="E150" s="48" t="s">
        <v>108</v>
      </c>
      <c r="F150" s="8" t="s">
        <v>174</v>
      </c>
      <c r="G150" s="45" t="s">
        <v>175</v>
      </c>
      <c r="H150" s="45" t="s">
        <v>197</v>
      </c>
      <c r="I150" s="45" t="s">
        <v>196</v>
      </c>
      <c r="K150" s="71" t="s">
        <v>463</v>
      </c>
      <c r="L150" s="5" t="s">
        <v>32</v>
      </c>
      <c r="M150" s="5" t="s">
        <v>37</v>
      </c>
      <c r="N150" s="5" t="s">
        <v>52</v>
      </c>
      <c r="O150" s="5">
        <v>2</v>
      </c>
      <c r="P150" s="5" t="s">
        <v>243</v>
      </c>
      <c r="S150" s="5">
        <v>1</v>
      </c>
      <c r="T150" s="5">
        <v>1</v>
      </c>
      <c r="U150" s="5">
        <v>2</v>
      </c>
      <c r="AA150" s="52" t="s">
        <v>563</v>
      </c>
      <c r="AB150" s="52" t="s">
        <v>54</v>
      </c>
      <c r="AC150" s="70" t="s">
        <v>55</v>
      </c>
      <c r="AD150" s="67">
        <v>0</v>
      </c>
      <c r="AF150" s="26" t="s">
        <v>468</v>
      </c>
    </row>
    <row r="151" spans="2:32" ht="196.5" hidden="1" thickBot="1" x14ac:dyDescent="0.35">
      <c r="B151" s="36" t="s">
        <v>102</v>
      </c>
      <c r="C151" s="46" t="s">
        <v>136</v>
      </c>
      <c r="D151" s="28" t="s">
        <v>137</v>
      </c>
      <c r="E151" s="48" t="s">
        <v>108</v>
      </c>
      <c r="F151" s="8" t="s">
        <v>174</v>
      </c>
      <c r="G151" s="45" t="s">
        <v>175</v>
      </c>
      <c r="H151" s="45" t="s">
        <v>197</v>
      </c>
      <c r="I151" s="45" t="s">
        <v>196</v>
      </c>
      <c r="K151" s="71" t="s">
        <v>464</v>
      </c>
      <c r="L151" s="5" t="s">
        <v>32</v>
      </c>
      <c r="M151" s="5" t="s">
        <v>37</v>
      </c>
      <c r="N151" s="5" t="s">
        <v>52</v>
      </c>
      <c r="O151" s="5">
        <v>1</v>
      </c>
      <c r="P151" s="5" t="s">
        <v>243</v>
      </c>
      <c r="S151" s="5">
        <v>1</v>
      </c>
      <c r="U151" s="5">
        <v>1</v>
      </c>
      <c r="AA151" s="52" t="s">
        <v>563</v>
      </c>
      <c r="AB151" s="52" t="s">
        <v>54</v>
      </c>
      <c r="AC151" s="70" t="s">
        <v>55</v>
      </c>
      <c r="AD151" s="67">
        <v>0</v>
      </c>
      <c r="AF151" s="26" t="s">
        <v>468</v>
      </c>
    </row>
    <row r="152" spans="2:32" ht="196.5" hidden="1" thickBot="1" x14ac:dyDescent="0.35">
      <c r="B152" s="36" t="s">
        <v>102</v>
      </c>
      <c r="C152" s="46" t="s">
        <v>136</v>
      </c>
      <c r="D152" s="28" t="s">
        <v>137</v>
      </c>
      <c r="E152" s="48" t="s">
        <v>108</v>
      </c>
      <c r="F152" s="8" t="s">
        <v>174</v>
      </c>
      <c r="G152" s="45" t="s">
        <v>175</v>
      </c>
      <c r="H152" s="45" t="s">
        <v>197</v>
      </c>
      <c r="I152" s="45" t="s">
        <v>196</v>
      </c>
      <c r="K152" s="71" t="s">
        <v>395</v>
      </c>
      <c r="L152" s="5" t="s">
        <v>32</v>
      </c>
      <c r="M152" s="5" t="s">
        <v>37</v>
      </c>
      <c r="N152" s="5" t="s">
        <v>52</v>
      </c>
      <c r="O152" s="5">
        <v>8</v>
      </c>
      <c r="P152" s="5" t="s">
        <v>243</v>
      </c>
      <c r="Q152" s="5">
        <v>8</v>
      </c>
      <c r="U152" s="5">
        <v>8</v>
      </c>
      <c r="AA152" s="52" t="s">
        <v>466</v>
      </c>
      <c r="AB152" s="52" t="s">
        <v>54</v>
      </c>
      <c r="AC152" s="70" t="s">
        <v>55</v>
      </c>
      <c r="AD152" s="67">
        <v>594288000</v>
      </c>
      <c r="AF152" s="26" t="s">
        <v>468</v>
      </c>
    </row>
    <row r="153" spans="2:32" ht="196.5" hidden="1" thickBot="1" x14ac:dyDescent="0.35">
      <c r="B153" s="83" t="s">
        <v>102</v>
      </c>
      <c r="C153" s="55" t="s">
        <v>136</v>
      </c>
      <c r="D153" s="56" t="s">
        <v>137</v>
      </c>
      <c r="E153" s="105" t="s">
        <v>108</v>
      </c>
      <c r="F153" s="77" t="s">
        <v>174</v>
      </c>
      <c r="G153" s="54" t="s">
        <v>175</v>
      </c>
      <c r="H153" s="54" t="s">
        <v>197</v>
      </c>
      <c r="I153" s="54" t="s">
        <v>196</v>
      </c>
      <c r="J153" s="57"/>
      <c r="K153" s="73" t="s">
        <v>465</v>
      </c>
      <c r="L153" s="57" t="s">
        <v>32</v>
      </c>
      <c r="M153" s="57" t="s">
        <v>37</v>
      </c>
      <c r="N153" s="57" t="s">
        <v>52</v>
      </c>
      <c r="O153" s="57">
        <v>1</v>
      </c>
      <c r="P153" s="57" t="s">
        <v>243</v>
      </c>
      <c r="Q153" s="57">
        <v>1</v>
      </c>
      <c r="R153" s="57"/>
      <c r="S153" s="57"/>
      <c r="T153" s="57"/>
      <c r="U153" s="57"/>
      <c r="V153" s="57"/>
      <c r="W153" s="57"/>
      <c r="X153" s="57"/>
      <c r="Y153" s="57"/>
      <c r="Z153" s="57"/>
      <c r="AA153" s="69" t="s">
        <v>467</v>
      </c>
      <c r="AB153" s="69" t="s">
        <v>54</v>
      </c>
      <c r="AC153" s="70" t="s">
        <v>55</v>
      </c>
      <c r="AD153" s="67">
        <v>950000000</v>
      </c>
      <c r="AE153" s="62"/>
      <c r="AF153" s="64" t="s">
        <v>468</v>
      </c>
    </row>
    <row r="154" spans="2:32" ht="136.5" hidden="1" thickBot="1" x14ac:dyDescent="0.35">
      <c r="B154" s="39" t="s">
        <v>82</v>
      </c>
      <c r="C154" s="46" t="s">
        <v>136</v>
      </c>
      <c r="D154" s="28" t="s">
        <v>137</v>
      </c>
      <c r="E154" s="48" t="s">
        <v>83</v>
      </c>
      <c r="F154" s="8" t="s">
        <v>174</v>
      </c>
      <c r="G154" s="45" t="s">
        <v>175</v>
      </c>
      <c r="H154" s="8" t="s">
        <v>199</v>
      </c>
      <c r="I154" s="45" t="s">
        <v>198</v>
      </c>
      <c r="K154" s="71" t="s">
        <v>469</v>
      </c>
      <c r="L154" s="52" t="s">
        <v>32</v>
      </c>
      <c r="M154" s="5" t="s">
        <v>37</v>
      </c>
      <c r="N154" s="123" t="s">
        <v>40</v>
      </c>
      <c r="O154" s="5">
        <v>125</v>
      </c>
      <c r="P154" s="5" t="s">
        <v>243</v>
      </c>
      <c r="R154" s="5">
        <v>41</v>
      </c>
      <c r="S154" s="5">
        <v>42</v>
      </c>
      <c r="T154" s="5">
        <v>42</v>
      </c>
      <c r="U154" s="5">
        <v>125</v>
      </c>
      <c r="AA154" s="52" t="s">
        <v>472</v>
      </c>
      <c r="AB154" s="70" t="s">
        <v>54</v>
      </c>
      <c r="AC154" s="70" t="s">
        <v>55</v>
      </c>
      <c r="AD154" s="68">
        <v>300000000</v>
      </c>
      <c r="AF154" s="26" t="s">
        <v>474</v>
      </c>
    </row>
    <row r="155" spans="2:32" ht="121.5" hidden="1" thickBot="1" x14ac:dyDescent="0.35">
      <c r="B155" s="39" t="s">
        <v>82</v>
      </c>
      <c r="C155" s="46" t="s">
        <v>136</v>
      </c>
      <c r="D155" s="28" t="s">
        <v>137</v>
      </c>
      <c r="E155" s="48" t="s">
        <v>83</v>
      </c>
      <c r="F155" s="8" t="s">
        <v>174</v>
      </c>
      <c r="G155" s="45" t="s">
        <v>175</v>
      </c>
      <c r="H155" s="8" t="s">
        <v>199</v>
      </c>
      <c r="I155" s="45" t="s">
        <v>198</v>
      </c>
      <c r="K155" s="71" t="s">
        <v>470</v>
      </c>
      <c r="L155" s="52" t="s">
        <v>30</v>
      </c>
      <c r="M155" s="5" t="s">
        <v>132</v>
      </c>
      <c r="N155" s="123" t="s">
        <v>40</v>
      </c>
      <c r="O155" s="5">
        <v>125</v>
      </c>
      <c r="P155" s="5" t="s">
        <v>243</v>
      </c>
      <c r="R155" s="5">
        <v>41</v>
      </c>
      <c r="S155" s="5">
        <v>42</v>
      </c>
      <c r="T155" s="5">
        <v>42</v>
      </c>
      <c r="U155" s="5">
        <v>125</v>
      </c>
      <c r="AA155" s="52" t="s">
        <v>473</v>
      </c>
      <c r="AB155" s="53" t="s">
        <v>64</v>
      </c>
      <c r="AC155" s="5" t="s">
        <v>52</v>
      </c>
      <c r="AD155" s="67">
        <v>680614000</v>
      </c>
      <c r="AF155" s="26" t="s">
        <v>474</v>
      </c>
    </row>
    <row r="156" spans="2:32" ht="136.5" hidden="1" thickBot="1" x14ac:dyDescent="0.35">
      <c r="B156" s="122" t="s">
        <v>82</v>
      </c>
      <c r="C156" s="55" t="s">
        <v>136</v>
      </c>
      <c r="D156" s="56" t="s">
        <v>137</v>
      </c>
      <c r="E156" s="105" t="s">
        <v>83</v>
      </c>
      <c r="F156" s="77" t="s">
        <v>174</v>
      </c>
      <c r="G156" s="54" t="s">
        <v>175</v>
      </c>
      <c r="H156" s="77" t="s">
        <v>199</v>
      </c>
      <c r="I156" s="54" t="s">
        <v>198</v>
      </c>
      <c r="J156" s="57"/>
      <c r="K156" s="73" t="s">
        <v>395</v>
      </c>
      <c r="L156" s="69" t="s">
        <v>32</v>
      </c>
      <c r="M156" s="57" t="s">
        <v>37</v>
      </c>
      <c r="N156" s="69" t="s">
        <v>40</v>
      </c>
      <c r="O156" s="57">
        <v>4</v>
      </c>
      <c r="P156" s="57" t="s">
        <v>243</v>
      </c>
      <c r="Q156" s="57">
        <v>4</v>
      </c>
      <c r="R156" s="57"/>
      <c r="S156" s="57"/>
      <c r="T156" s="57"/>
      <c r="U156" s="57">
        <v>4</v>
      </c>
      <c r="V156" s="57"/>
      <c r="W156" s="57"/>
      <c r="X156" s="57"/>
      <c r="Y156" s="57"/>
      <c r="Z156" s="57"/>
      <c r="AA156" s="69" t="s">
        <v>471</v>
      </c>
      <c r="AB156" s="69" t="s">
        <v>54</v>
      </c>
      <c r="AC156" s="69" t="s">
        <v>55</v>
      </c>
      <c r="AD156" s="67">
        <v>237926000</v>
      </c>
      <c r="AE156" s="62"/>
      <c r="AF156" s="64" t="s">
        <v>474</v>
      </c>
    </row>
    <row r="157" spans="2:32" ht="136.5" hidden="1" thickBot="1" x14ac:dyDescent="0.35">
      <c r="B157" s="39" t="s">
        <v>89</v>
      </c>
      <c r="C157" s="46" t="s">
        <v>136</v>
      </c>
      <c r="D157" s="28" t="s">
        <v>137</v>
      </c>
      <c r="E157" s="48" t="s">
        <v>90</v>
      </c>
      <c r="F157" s="8" t="s">
        <v>174</v>
      </c>
      <c r="G157" s="45" t="s">
        <v>175</v>
      </c>
      <c r="H157" s="8" t="s">
        <v>201</v>
      </c>
      <c r="I157" s="45" t="s">
        <v>200</v>
      </c>
      <c r="K157" s="71" t="s">
        <v>475</v>
      </c>
      <c r="L157" s="52" t="s">
        <v>30</v>
      </c>
      <c r="M157" s="5" t="s">
        <v>132</v>
      </c>
      <c r="N157" s="123" t="s">
        <v>40</v>
      </c>
      <c r="O157" s="5">
        <v>60</v>
      </c>
      <c r="P157" s="5" t="s">
        <v>243</v>
      </c>
      <c r="R157" s="5">
        <v>20</v>
      </c>
      <c r="S157" s="5">
        <v>20</v>
      </c>
      <c r="T157" s="5">
        <v>20</v>
      </c>
      <c r="U157" s="5">
        <v>60</v>
      </c>
      <c r="AA157" s="52" t="s">
        <v>480</v>
      </c>
      <c r="AB157" s="70" t="s">
        <v>54</v>
      </c>
      <c r="AC157" s="70" t="s">
        <v>55</v>
      </c>
      <c r="AD157" s="67">
        <v>0</v>
      </c>
      <c r="AF157" s="26" t="s">
        <v>478</v>
      </c>
    </row>
    <row r="158" spans="2:32" ht="136.5" hidden="1" thickBot="1" x14ac:dyDescent="0.35">
      <c r="B158" s="39" t="s">
        <v>89</v>
      </c>
      <c r="C158" s="46" t="s">
        <v>136</v>
      </c>
      <c r="D158" s="28" t="s">
        <v>137</v>
      </c>
      <c r="E158" s="48" t="s">
        <v>90</v>
      </c>
      <c r="F158" s="8" t="s">
        <v>174</v>
      </c>
      <c r="G158" s="45" t="s">
        <v>175</v>
      </c>
      <c r="H158" s="8" t="s">
        <v>201</v>
      </c>
      <c r="I158" s="45" t="s">
        <v>200</v>
      </c>
      <c r="K158" s="71" t="s">
        <v>476</v>
      </c>
      <c r="L158" s="5" t="s">
        <v>30</v>
      </c>
      <c r="M158" s="5" t="s">
        <v>132</v>
      </c>
      <c r="N158" s="123" t="s">
        <v>40</v>
      </c>
      <c r="O158" s="5">
        <v>300</v>
      </c>
      <c r="P158" s="5" t="s">
        <v>243</v>
      </c>
      <c r="R158" s="5">
        <v>100</v>
      </c>
      <c r="S158" s="5">
        <v>100</v>
      </c>
      <c r="T158" s="5">
        <v>100</v>
      </c>
      <c r="U158" s="5">
        <v>300</v>
      </c>
      <c r="AA158" s="52" t="s">
        <v>480</v>
      </c>
      <c r="AB158" s="70" t="s">
        <v>54</v>
      </c>
      <c r="AC158" s="70" t="s">
        <v>55</v>
      </c>
      <c r="AD158" s="67">
        <v>500000000</v>
      </c>
      <c r="AF158" s="26" t="s">
        <v>478</v>
      </c>
    </row>
    <row r="159" spans="2:32" ht="136.5" hidden="1" thickBot="1" x14ac:dyDescent="0.35">
      <c r="B159" s="39" t="s">
        <v>89</v>
      </c>
      <c r="C159" s="46" t="s">
        <v>136</v>
      </c>
      <c r="D159" s="28" t="s">
        <v>137</v>
      </c>
      <c r="E159" s="48" t="s">
        <v>90</v>
      </c>
      <c r="F159" s="8" t="s">
        <v>174</v>
      </c>
      <c r="G159" s="45" t="s">
        <v>175</v>
      </c>
      <c r="H159" s="8" t="s">
        <v>201</v>
      </c>
      <c r="I159" s="45" t="s">
        <v>200</v>
      </c>
      <c r="K159" s="71" t="s">
        <v>332</v>
      </c>
      <c r="L159" s="5" t="s">
        <v>30</v>
      </c>
      <c r="M159" s="5" t="s">
        <v>132</v>
      </c>
      <c r="N159" s="123" t="s">
        <v>40</v>
      </c>
      <c r="O159" s="5">
        <v>6</v>
      </c>
      <c r="P159" s="5" t="s">
        <v>243</v>
      </c>
      <c r="Q159" s="5">
        <v>6</v>
      </c>
      <c r="U159" s="5">
        <v>6</v>
      </c>
      <c r="AA159" s="52" t="s">
        <v>479</v>
      </c>
      <c r="AB159" s="70" t="s">
        <v>54</v>
      </c>
      <c r="AC159" s="70" t="s">
        <v>55</v>
      </c>
      <c r="AD159" s="67">
        <v>349607000</v>
      </c>
      <c r="AF159" s="26" t="s">
        <v>478</v>
      </c>
    </row>
    <row r="160" spans="2:32" ht="136.5" hidden="1" thickBot="1" x14ac:dyDescent="0.35">
      <c r="B160" s="122" t="s">
        <v>89</v>
      </c>
      <c r="C160" s="55" t="s">
        <v>136</v>
      </c>
      <c r="D160" s="56" t="s">
        <v>137</v>
      </c>
      <c r="E160" s="105" t="s">
        <v>90</v>
      </c>
      <c r="F160" s="77" t="s">
        <v>174</v>
      </c>
      <c r="G160" s="54" t="s">
        <v>175</v>
      </c>
      <c r="H160" s="77" t="s">
        <v>201</v>
      </c>
      <c r="I160" s="54" t="s">
        <v>200</v>
      </c>
      <c r="J160" s="57"/>
      <c r="K160" s="73" t="s">
        <v>477</v>
      </c>
      <c r="L160" s="57" t="s">
        <v>30</v>
      </c>
      <c r="M160" s="57" t="s">
        <v>132</v>
      </c>
      <c r="N160" s="69" t="s">
        <v>40</v>
      </c>
      <c r="O160" s="57">
        <v>500000</v>
      </c>
      <c r="P160" s="57" t="s">
        <v>243</v>
      </c>
      <c r="Q160" s="57"/>
      <c r="R160" s="57"/>
      <c r="S160" s="57">
        <v>500000</v>
      </c>
      <c r="T160" s="57"/>
      <c r="U160" s="57">
        <v>500000</v>
      </c>
      <c r="V160" s="57"/>
      <c r="W160" s="57"/>
      <c r="X160" s="57"/>
      <c r="Y160" s="57"/>
      <c r="Z160" s="57"/>
      <c r="AA160" s="69" t="s">
        <v>480</v>
      </c>
      <c r="AB160" s="69" t="s">
        <v>54</v>
      </c>
      <c r="AC160" s="69" t="s">
        <v>55</v>
      </c>
      <c r="AD160" s="57">
        <v>0</v>
      </c>
      <c r="AE160" s="62"/>
      <c r="AF160" s="64" t="s">
        <v>478</v>
      </c>
    </row>
    <row r="161" spans="2:32" ht="196.5" hidden="1" thickBot="1" x14ac:dyDescent="0.35">
      <c r="B161" s="39" t="s">
        <v>92</v>
      </c>
      <c r="C161" s="46" t="s">
        <v>136</v>
      </c>
      <c r="D161" s="28" t="s">
        <v>137</v>
      </c>
      <c r="E161" s="48" t="s">
        <v>94</v>
      </c>
      <c r="F161" s="8" t="s">
        <v>174</v>
      </c>
      <c r="G161" s="45" t="s">
        <v>175</v>
      </c>
      <c r="H161" s="8" t="s">
        <v>203</v>
      </c>
      <c r="I161" s="45" t="s">
        <v>202</v>
      </c>
      <c r="K161" s="52" t="s">
        <v>481</v>
      </c>
      <c r="L161" s="15" t="s">
        <v>31</v>
      </c>
      <c r="M161" s="18" t="s">
        <v>36</v>
      </c>
      <c r="N161" s="19" t="s">
        <v>45</v>
      </c>
      <c r="O161" s="5">
        <v>150</v>
      </c>
      <c r="P161" s="5" t="s">
        <v>243</v>
      </c>
      <c r="R161" s="5">
        <v>50</v>
      </c>
      <c r="S161" s="5">
        <v>50</v>
      </c>
      <c r="T161" s="5">
        <v>50</v>
      </c>
      <c r="U161" s="5">
        <v>150</v>
      </c>
      <c r="AA161" s="52" t="s">
        <v>488</v>
      </c>
      <c r="AB161" s="70" t="s">
        <v>489</v>
      </c>
      <c r="AC161" s="70" t="s">
        <v>55</v>
      </c>
      <c r="AD161" s="67">
        <f>225000000+34369452</f>
        <v>259369452</v>
      </c>
      <c r="AF161" s="26" t="s">
        <v>485</v>
      </c>
    </row>
    <row r="162" spans="2:32" ht="196.5" hidden="1" thickBot="1" x14ac:dyDescent="0.35">
      <c r="B162" s="39" t="s">
        <v>92</v>
      </c>
      <c r="C162" s="46" t="s">
        <v>136</v>
      </c>
      <c r="D162" s="28" t="s">
        <v>137</v>
      </c>
      <c r="E162" s="48" t="s">
        <v>94</v>
      </c>
      <c r="F162" s="8" t="s">
        <v>174</v>
      </c>
      <c r="G162" s="45" t="s">
        <v>175</v>
      </c>
      <c r="H162" s="8" t="s">
        <v>203</v>
      </c>
      <c r="I162" s="45" t="s">
        <v>202</v>
      </c>
      <c r="K162" s="52" t="s">
        <v>482</v>
      </c>
      <c r="L162" s="15" t="s">
        <v>31</v>
      </c>
      <c r="M162" s="18" t="s">
        <v>36</v>
      </c>
      <c r="N162" s="19" t="s">
        <v>45</v>
      </c>
      <c r="O162" s="5">
        <v>10</v>
      </c>
      <c r="P162" s="5" t="s">
        <v>243</v>
      </c>
      <c r="Q162" s="5">
        <v>10</v>
      </c>
      <c r="U162" s="5">
        <v>10</v>
      </c>
      <c r="AA162" s="52" t="s">
        <v>486</v>
      </c>
      <c r="AB162" s="70" t="s">
        <v>54</v>
      </c>
      <c r="AC162" s="70" t="s">
        <v>55</v>
      </c>
      <c r="AD162" s="67">
        <v>717378000</v>
      </c>
      <c r="AF162" s="26" t="s">
        <v>485</v>
      </c>
    </row>
    <row r="163" spans="2:32" ht="196.5" hidden="1" thickBot="1" x14ac:dyDescent="0.35">
      <c r="B163" s="39" t="s">
        <v>92</v>
      </c>
      <c r="C163" s="46" t="s">
        <v>136</v>
      </c>
      <c r="D163" s="28" t="s">
        <v>137</v>
      </c>
      <c r="E163" s="48" t="s">
        <v>94</v>
      </c>
      <c r="F163" s="8" t="s">
        <v>174</v>
      </c>
      <c r="G163" s="45" t="s">
        <v>175</v>
      </c>
      <c r="H163" s="8" t="s">
        <v>203</v>
      </c>
      <c r="I163" s="45" t="s">
        <v>202</v>
      </c>
      <c r="K163" s="52" t="s">
        <v>483</v>
      </c>
      <c r="L163" s="15" t="s">
        <v>31</v>
      </c>
      <c r="M163" s="18" t="s">
        <v>36</v>
      </c>
      <c r="N163" s="19" t="s">
        <v>45</v>
      </c>
      <c r="O163" s="5">
        <v>12</v>
      </c>
      <c r="P163" s="5" t="s">
        <v>243</v>
      </c>
      <c r="Q163" s="5">
        <v>3</v>
      </c>
      <c r="R163" s="5">
        <v>3</v>
      </c>
      <c r="S163" s="5">
        <v>3</v>
      </c>
      <c r="T163" s="5">
        <v>3</v>
      </c>
      <c r="U163" s="52">
        <v>12</v>
      </c>
      <c r="V163" s="52"/>
      <c r="W163" s="52"/>
      <c r="X163" s="52"/>
      <c r="Y163" s="52"/>
      <c r="Z163" s="52"/>
      <c r="AA163" s="52" t="s">
        <v>487</v>
      </c>
      <c r="AB163" s="70" t="s">
        <v>54</v>
      </c>
      <c r="AC163" s="70" t="s">
        <v>55</v>
      </c>
      <c r="AD163" s="67">
        <v>15000000</v>
      </c>
      <c r="AF163" s="26" t="s">
        <v>485</v>
      </c>
    </row>
    <row r="164" spans="2:32" ht="196.5" hidden="1" thickBot="1" x14ac:dyDescent="0.35">
      <c r="B164" s="122" t="s">
        <v>92</v>
      </c>
      <c r="C164" s="55" t="s">
        <v>136</v>
      </c>
      <c r="D164" s="56" t="s">
        <v>137</v>
      </c>
      <c r="E164" s="105" t="s">
        <v>94</v>
      </c>
      <c r="F164" s="77" t="s">
        <v>174</v>
      </c>
      <c r="G164" s="54" t="s">
        <v>175</v>
      </c>
      <c r="H164" s="77" t="s">
        <v>203</v>
      </c>
      <c r="I164" s="54" t="s">
        <v>202</v>
      </c>
      <c r="J164" s="57"/>
      <c r="K164" s="69" t="s">
        <v>484</v>
      </c>
      <c r="L164" s="57" t="s">
        <v>31</v>
      </c>
      <c r="M164" s="57" t="s">
        <v>36</v>
      </c>
      <c r="N164" s="57" t="s">
        <v>52</v>
      </c>
      <c r="O164" s="57">
        <v>82</v>
      </c>
      <c r="P164" s="57" t="s">
        <v>243</v>
      </c>
      <c r="Q164" s="57"/>
      <c r="R164" s="57">
        <v>27</v>
      </c>
      <c r="S164" s="57">
        <v>27</v>
      </c>
      <c r="T164" s="57">
        <v>28</v>
      </c>
      <c r="U164" s="57">
        <v>82</v>
      </c>
      <c r="V164" s="57"/>
      <c r="W164" s="57"/>
      <c r="X164" s="57"/>
      <c r="Y164" s="57"/>
      <c r="Z164" s="57"/>
      <c r="AA164" s="69" t="s">
        <v>490</v>
      </c>
      <c r="AB164" s="70" t="s">
        <v>489</v>
      </c>
      <c r="AC164" s="70" t="s">
        <v>491</v>
      </c>
      <c r="AD164" s="67">
        <v>513259920</v>
      </c>
      <c r="AE164" s="62"/>
      <c r="AF164" s="64" t="s">
        <v>485</v>
      </c>
    </row>
    <row r="165" spans="2:32" ht="136.5" hidden="1" thickBot="1" x14ac:dyDescent="0.35">
      <c r="B165" s="39" t="s">
        <v>79</v>
      </c>
      <c r="C165" s="46" t="s">
        <v>136</v>
      </c>
      <c r="D165" s="28" t="s">
        <v>137</v>
      </c>
      <c r="E165" s="48" t="s">
        <v>80</v>
      </c>
      <c r="F165" s="8" t="s">
        <v>174</v>
      </c>
      <c r="G165" s="45" t="s">
        <v>175</v>
      </c>
      <c r="H165" s="8" t="s">
        <v>205</v>
      </c>
      <c r="I165" s="45" t="s">
        <v>204</v>
      </c>
      <c r="K165" s="78" t="s">
        <v>492</v>
      </c>
      <c r="L165" s="5" t="s">
        <v>30</v>
      </c>
      <c r="M165" s="5" t="s">
        <v>132</v>
      </c>
      <c r="N165" s="123" t="s">
        <v>43</v>
      </c>
      <c r="O165" s="5">
        <v>125</v>
      </c>
      <c r="P165" s="5" t="s">
        <v>243</v>
      </c>
      <c r="R165" s="5">
        <v>42</v>
      </c>
      <c r="S165" s="5">
        <v>42</v>
      </c>
      <c r="T165" s="5">
        <v>41</v>
      </c>
      <c r="U165" s="5">
        <v>125</v>
      </c>
      <c r="AA165" s="52" t="s">
        <v>542</v>
      </c>
      <c r="AB165" s="52" t="s">
        <v>54</v>
      </c>
      <c r="AC165" s="52" t="s">
        <v>55</v>
      </c>
      <c r="AD165" s="67">
        <v>305665000</v>
      </c>
      <c r="AF165" s="26" t="s">
        <v>495</v>
      </c>
    </row>
    <row r="166" spans="2:32" ht="136.5" hidden="1" thickBot="1" x14ac:dyDescent="0.35">
      <c r="B166" s="39" t="s">
        <v>79</v>
      </c>
      <c r="C166" s="46" t="s">
        <v>136</v>
      </c>
      <c r="D166" s="28" t="s">
        <v>137</v>
      </c>
      <c r="E166" s="48" t="s">
        <v>80</v>
      </c>
      <c r="F166" s="8" t="s">
        <v>174</v>
      </c>
      <c r="G166" s="45" t="s">
        <v>175</v>
      </c>
      <c r="H166" s="8" t="s">
        <v>205</v>
      </c>
      <c r="I166" s="45" t="s">
        <v>204</v>
      </c>
      <c r="K166" s="78" t="s">
        <v>493</v>
      </c>
      <c r="L166" s="5" t="s">
        <v>30</v>
      </c>
      <c r="M166" s="5" t="s">
        <v>132</v>
      </c>
      <c r="N166" s="123" t="s">
        <v>43</v>
      </c>
      <c r="O166" s="5">
        <v>125</v>
      </c>
      <c r="P166" s="5" t="s">
        <v>243</v>
      </c>
      <c r="R166" s="5">
        <v>42</v>
      </c>
      <c r="S166" s="5">
        <v>42</v>
      </c>
      <c r="T166" s="5">
        <v>41</v>
      </c>
      <c r="U166" s="5">
        <v>125</v>
      </c>
      <c r="AA166" s="52" t="s">
        <v>542</v>
      </c>
      <c r="AB166" s="52" t="s">
        <v>54</v>
      </c>
      <c r="AC166" s="52" t="s">
        <v>55</v>
      </c>
      <c r="AD166" s="67">
        <v>305665000</v>
      </c>
      <c r="AF166" s="26" t="s">
        <v>495</v>
      </c>
    </row>
    <row r="167" spans="2:32" ht="136.5" hidden="1" thickBot="1" x14ac:dyDescent="0.35">
      <c r="B167" s="122" t="s">
        <v>79</v>
      </c>
      <c r="C167" s="55" t="s">
        <v>136</v>
      </c>
      <c r="D167" s="56" t="s">
        <v>137</v>
      </c>
      <c r="E167" s="105" t="s">
        <v>80</v>
      </c>
      <c r="F167" s="77" t="s">
        <v>174</v>
      </c>
      <c r="G167" s="54" t="s">
        <v>175</v>
      </c>
      <c r="H167" s="77" t="s">
        <v>205</v>
      </c>
      <c r="I167" s="54" t="s">
        <v>204</v>
      </c>
      <c r="J167" s="57"/>
      <c r="K167" s="79" t="s">
        <v>494</v>
      </c>
      <c r="L167" s="79" t="s">
        <v>30</v>
      </c>
      <c r="M167" s="79" t="s">
        <v>132</v>
      </c>
      <c r="N167" s="57"/>
      <c r="O167" s="57">
        <v>125</v>
      </c>
      <c r="P167" s="57" t="s">
        <v>243</v>
      </c>
      <c r="Q167" s="57"/>
      <c r="R167" s="57">
        <v>42</v>
      </c>
      <c r="S167" s="57">
        <v>42</v>
      </c>
      <c r="T167" s="57">
        <v>41</v>
      </c>
      <c r="U167" s="57">
        <v>125</v>
      </c>
      <c r="V167" s="57"/>
      <c r="W167" s="57"/>
      <c r="X167" s="57"/>
      <c r="Y167" s="57"/>
      <c r="Z167" s="57"/>
      <c r="AA167" s="69" t="s">
        <v>542</v>
      </c>
      <c r="AB167" s="69" t="s">
        <v>54</v>
      </c>
      <c r="AC167" s="69" t="s">
        <v>55</v>
      </c>
      <c r="AD167" s="67">
        <v>305665000</v>
      </c>
      <c r="AE167" s="62"/>
      <c r="AF167" s="64" t="s">
        <v>495</v>
      </c>
    </row>
    <row r="168" spans="2:32" ht="136.5" hidden="1" thickBot="1" x14ac:dyDescent="0.35">
      <c r="B168" s="39" t="s">
        <v>79</v>
      </c>
      <c r="C168" s="46" t="s">
        <v>136</v>
      </c>
      <c r="D168" s="28" t="s">
        <v>137</v>
      </c>
      <c r="E168" s="48" t="s">
        <v>80</v>
      </c>
      <c r="F168" s="8" t="s">
        <v>174</v>
      </c>
      <c r="G168" s="45" t="s">
        <v>175</v>
      </c>
      <c r="H168" s="8" t="s">
        <v>208</v>
      </c>
      <c r="I168" s="45" t="s">
        <v>206</v>
      </c>
      <c r="K168" s="71" t="s">
        <v>496</v>
      </c>
      <c r="L168" s="5" t="s">
        <v>30</v>
      </c>
      <c r="M168" s="5" t="s">
        <v>132</v>
      </c>
      <c r="N168" s="123" t="s">
        <v>43</v>
      </c>
      <c r="O168" s="5">
        <v>125</v>
      </c>
      <c r="P168" s="5" t="s">
        <v>243</v>
      </c>
      <c r="R168" s="5">
        <v>42</v>
      </c>
      <c r="S168" s="5">
        <v>42</v>
      </c>
      <c r="T168" s="5">
        <v>41</v>
      </c>
      <c r="U168" s="5">
        <v>125</v>
      </c>
      <c r="AA168" s="52" t="s">
        <v>544</v>
      </c>
      <c r="AB168" s="52" t="s">
        <v>54</v>
      </c>
      <c r="AC168" s="52" t="s">
        <v>55</v>
      </c>
      <c r="AD168" s="67">
        <v>0</v>
      </c>
      <c r="AF168" s="26" t="s">
        <v>498</v>
      </c>
    </row>
    <row r="169" spans="2:32" ht="136.5" hidden="1" thickBot="1" x14ac:dyDescent="0.35">
      <c r="B169" s="39" t="s">
        <v>79</v>
      </c>
      <c r="C169" s="46" t="s">
        <v>136</v>
      </c>
      <c r="D169" s="28" t="s">
        <v>137</v>
      </c>
      <c r="E169" s="48" t="s">
        <v>80</v>
      </c>
      <c r="F169" s="8" t="s">
        <v>174</v>
      </c>
      <c r="G169" s="45" t="s">
        <v>175</v>
      </c>
      <c r="H169" s="8" t="s">
        <v>208</v>
      </c>
      <c r="I169" s="45" t="s">
        <v>206</v>
      </c>
      <c r="K169" s="71" t="s">
        <v>497</v>
      </c>
      <c r="L169" s="5" t="s">
        <v>30</v>
      </c>
      <c r="M169" s="5" t="s">
        <v>132</v>
      </c>
      <c r="N169" s="123" t="s">
        <v>43</v>
      </c>
      <c r="O169" s="5">
        <v>125</v>
      </c>
      <c r="P169" s="5" t="s">
        <v>243</v>
      </c>
      <c r="R169" s="5">
        <v>42</v>
      </c>
      <c r="S169" s="5">
        <v>42</v>
      </c>
      <c r="T169" s="5">
        <v>41</v>
      </c>
      <c r="U169" s="5">
        <v>125</v>
      </c>
      <c r="AA169" s="52" t="s">
        <v>544</v>
      </c>
      <c r="AB169" s="52" t="s">
        <v>54</v>
      </c>
      <c r="AC169" s="52" t="s">
        <v>55</v>
      </c>
      <c r="AD169" s="67">
        <v>0</v>
      </c>
      <c r="AF169" s="26" t="s">
        <v>498</v>
      </c>
    </row>
    <row r="170" spans="2:32" ht="136.5" hidden="1" thickBot="1" x14ac:dyDescent="0.35">
      <c r="B170" s="122" t="s">
        <v>79</v>
      </c>
      <c r="C170" s="55" t="s">
        <v>136</v>
      </c>
      <c r="D170" s="56" t="s">
        <v>137</v>
      </c>
      <c r="E170" s="105" t="s">
        <v>80</v>
      </c>
      <c r="F170" s="77" t="s">
        <v>174</v>
      </c>
      <c r="G170" s="54" t="s">
        <v>175</v>
      </c>
      <c r="H170" s="77" t="s">
        <v>208</v>
      </c>
      <c r="I170" s="54" t="s">
        <v>206</v>
      </c>
      <c r="J170" s="57"/>
      <c r="K170" s="73" t="s">
        <v>395</v>
      </c>
      <c r="L170" s="79" t="s">
        <v>30</v>
      </c>
      <c r="M170" s="79" t="s">
        <v>132</v>
      </c>
      <c r="N170" s="69" t="s">
        <v>43</v>
      </c>
      <c r="O170" s="57">
        <v>2</v>
      </c>
      <c r="P170" s="57" t="s">
        <v>243</v>
      </c>
      <c r="Q170" s="57">
        <v>2</v>
      </c>
      <c r="R170" s="57"/>
      <c r="S170" s="57"/>
      <c r="T170" s="57"/>
      <c r="U170" s="57">
        <v>2</v>
      </c>
      <c r="V170" s="57"/>
      <c r="W170" s="57"/>
      <c r="X170" s="57"/>
      <c r="Y170" s="57"/>
      <c r="Z170" s="57"/>
      <c r="AA170" s="69" t="s">
        <v>543</v>
      </c>
      <c r="AB170" s="69" t="s">
        <v>54</v>
      </c>
      <c r="AC170" s="69" t="s">
        <v>55</v>
      </c>
      <c r="AD170" s="67">
        <v>161891000</v>
      </c>
      <c r="AE170" s="62"/>
      <c r="AF170" s="64" t="s">
        <v>498</v>
      </c>
    </row>
    <row r="171" spans="2:32" ht="241.5" hidden="1" thickBot="1" x14ac:dyDescent="0.35">
      <c r="B171" s="39" t="s">
        <v>92</v>
      </c>
      <c r="C171" s="46" t="s">
        <v>136</v>
      </c>
      <c r="D171" s="28" t="s">
        <v>137</v>
      </c>
      <c r="E171" s="48" t="s">
        <v>93</v>
      </c>
      <c r="F171" s="8" t="s">
        <v>174</v>
      </c>
      <c r="G171" s="45" t="s">
        <v>175</v>
      </c>
      <c r="H171" s="8" t="s">
        <v>209</v>
      </c>
      <c r="I171" s="45" t="s">
        <v>207</v>
      </c>
      <c r="K171" s="71" t="s">
        <v>499</v>
      </c>
      <c r="L171" s="15" t="s">
        <v>31</v>
      </c>
      <c r="M171" s="18" t="s">
        <v>36</v>
      </c>
      <c r="N171" s="5" t="s">
        <v>52</v>
      </c>
      <c r="O171" s="5">
        <v>50</v>
      </c>
      <c r="P171" s="5" t="s">
        <v>243</v>
      </c>
      <c r="R171" s="5">
        <v>17</v>
      </c>
      <c r="S171" s="5">
        <v>17</v>
      </c>
      <c r="T171" s="5">
        <v>16</v>
      </c>
      <c r="U171" s="5">
        <v>50</v>
      </c>
      <c r="AA171" s="52" t="s">
        <v>546</v>
      </c>
      <c r="AB171" s="52" t="s">
        <v>54</v>
      </c>
      <c r="AC171" s="52" t="s">
        <v>55</v>
      </c>
      <c r="AD171" s="67">
        <v>0</v>
      </c>
      <c r="AF171" s="26" t="s">
        <v>501</v>
      </c>
    </row>
    <row r="172" spans="2:32" ht="241.5" hidden="1" thickBot="1" x14ac:dyDescent="0.35">
      <c r="B172" s="39" t="s">
        <v>92</v>
      </c>
      <c r="C172" s="46" t="s">
        <v>136</v>
      </c>
      <c r="D172" s="28" t="s">
        <v>137</v>
      </c>
      <c r="E172" s="48" t="s">
        <v>93</v>
      </c>
      <c r="F172" s="8" t="s">
        <v>174</v>
      </c>
      <c r="G172" s="45" t="s">
        <v>175</v>
      </c>
      <c r="H172" s="8" t="s">
        <v>209</v>
      </c>
      <c r="I172" s="45" t="s">
        <v>207</v>
      </c>
      <c r="K172" s="71" t="s">
        <v>500</v>
      </c>
      <c r="L172" s="15" t="s">
        <v>31</v>
      </c>
      <c r="M172" s="18" t="s">
        <v>36</v>
      </c>
      <c r="N172" s="5" t="s">
        <v>52</v>
      </c>
      <c r="O172" s="5">
        <v>2</v>
      </c>
      <c r="P172" s="5" t="s">
        <v>243</v>
      </c>
      <c r="Q172" s="5">
        <v>2</v>
      </c>
      <c r="U172" s="5">
        <v>2</v>
      </c>
      <c r="AA172" s="52" t="s">
        <v>546</v>
      </c>
      <c r="AB172" s="52" t="s">
        <v>54</v>
      </c>
      <c r="AC172" s="52" t="s">
        <v>55</v>
      </c>
      <c r="AD172" s="67">
        <v>0</v>
      </c>
      <c r="AF172" s="26" t="s">
        <v>501</v>
      </c>
    </row>
    <row r="173" spans="2:32" ht="241.5" hidden="1" thickBot="1" x14ac:dyDescent="0.35">
      <c r="B173" s="122" t="s">
        <v>92</v>
      </c>
      <c r="C173" s="55" t="s">
        <v>136</v>
      </c>
      <c r="D173" s="56" t="s">
        <v>137</v>
      </c>
      <c r="E173" s="105" t="s">
        <v>93</v>
      </c>
      <c r="F173" s="77" t="s">
        <v>174</v>
      </c>
      <c r="G173" s="54" t="s">
        <v>175</v>
      </c>
      <c r="H173" s="77" t="s">
        <v>209</v>
      </c>
      <c r="I173" s="54" t="s">
        <v>207</v>
      </c>
      <c r="J173" s="57"/>
      <c r="K173" s="73" t="s">
        <v>395</v>
      </c>
      <c r="L173" s="57" t="s">
        <v>31</v>
      </c>
      <c r="M173" s="57" t="s">
        <v>36</v>
      </c>
      <c r="N173" s="57" t="s">
        <v>52</v>
      </c>
      <c r="O173" s="57">
        <v>1</v>
      </c>
      <c r="P173" s="57" t="s">
        <v>243</v>
      </c>
      <c r="Q173" s="57">
        <v>1</v>
      </c>
      <c r="R173" s="57"/>
      <c r="S173" s="57"/>
      <c r="T173" s="57"/>
      <c r="U173" s="57">
        <v>1</v>
      </c>
      <c r="V173" s="57"/>
      <c r="W173" s="57"/>
      <c r="X173" s="57"/>
      <c r="Y173" s="57"/>
      <c r="Z173" s="57"/>
      <c r="AA173" s="69" t="s">
        <v>545</v>
      </c>
      <c r="AB173" s="69" t="s">
        <v>54</v>
      </c>
      <c r="AC173" s="69" t="s">
        <v>55</v>
      </c>
      <c r="AD173" s="67">
        <v>83856000</v>
      </c>
      <c r="AE173" s="62"/>
      <c r="AF173" s="64" t="s">
        <v>501</v>
      </c>
    </row>
    <row r="174" spans="2:32" ht="136.5" hidden="1" thickBot="1" x14ac:dyDescent="0.35">
      <c r="B174" s="39" t="s">
        <v>109</v>
      </c>
      <c r="C174" s="46" t="s">
        <v>136</v>
      </c>
      <c r="D174" s="28" t="s">
        <v>137</v>
      </c>
      <c r="E174" s="48" t="s">
        <v>110</v>
      </c>
      <c r="F174" s="8" t="s">
        <v>174</v>
      </c>
      <c r="G174" s="45" t="s">
        <v>175</v>
      </c>
      <c r="H174" s="8" t="s">
        <v>211</v>
      </c>
      <c r="I174" s="45" t="s">
        <v>210</v>
      </c>
      <c r="K174" s="50" t="s">
        <v>502</v>
      </c>
      <c r="L174" s="30" t="s">
        <v>32</v>
      </c>
      <c r="M174" s="31" t="s">
        <v>37</v>
      </c>
      <c r="N174" s="5" t="s">
        <v>52</v>
      </c>
      <c r="O174" s="5">
        <v>125</v>
      </c>
      <c r="P174" s="5" t="s">
        <v>243</v>
      </c>
      <c r="Q174" s="5">
        <v>125</v>
      </c>
      <c r="R174" s="5">
        <v>41</v>
      </c>
      <c r="S174" s="5">
        <v>42</v>
      </c>
      <c r="T174" s="5">
        <v>42</v>
      </c>
      <c r="U174" s="5">
        <v>125</v>
      </c>
      <c r="AA174" s="52"/>
      <c r="AB174" s="69" t="s">
        <v>54</v>
      </c>
      <c r="AC174" s="69" t="s">
        <v>55</v>
      </c>
      <c r="AD174" s="67"/>
      <c r="AF174" s="26" t="s">
        <v>503</v>
      </c>
    </row>
    <row r="175" spans="2:32" ht="136.5" hidden="1" thickBot="1" x14ac:dyDescent="0.35">
      <c r="B175" s="122" t="s">
        <v>109</v>
      </c>
      <c r="C175" s="55" t="s">
        <v>136</v>
      </c>
      <c r="D175" s="56" t="s">
        <v>137</v>
      </c>
      <c r="E175" s="105" t="s">
        <v>110</v>
      </c>
      <c r="F175" s="77" t="s">
        <v>174</v>
      </c>
      <c r="G175" s="54" t="s">
        <v>175</v>
      </c>
      <c r="H175" s="77" t="s">
        <v>211</v>
      </c>
      <c r="I175" s="54" t="s">
        <v>210</v>
      </c>
      <c r="J175" s="57"/>
      <c r="K175" s="124" t="s">
        <v>251</v>
      </c>
      <c r="L175" s="57" t="s">
        <v>32</v>
      </c>
      <c r="M175" s="57" t="s">
        <v>37</v>
      </c>
      <c r="N175" s="57" t="s">
        <v>52</v>
      </c>
      <c r="O175" s="57">
        <v>13</v>
      </c>
      <c r="P175" s="57" t="s">
        <v>243</v>
      </c>
      <c r="Q175" s="57">
        <v>13</v>
      </c>
      <c r="R175" s="57"/>
      <c r="S175" s="57"/>
      <c r="T175" s="57"/>
      <c r="U175" s="57">
        <v>13</v>
      </c>
      <c r="V175" s="57"/>
      <c r="W175" s="57"/>
      <c r="X175" s="57"/>
      <c r="Y175" s="57"/>
      <c r="Z175" s="57"/>
      <c r="AA175" s="69" t="s">
        <v>547</v>
      </c>
      <c r="AB175" s="69" t="s">
        <v>54</v>
      </c>
      <c r="AC175" s="69" t="s">
        <v>55</v>
      </c>
      <c r="AD175" s="67">
        <v>1017272000</v>
      </c>
      <c r="AE175" s="62"/>
      <c r="AF175" s="64" t="s">
        <v>503</v>
      </c>
    </row>
    <row r="176" spans="2:32" ht="106.5" hidden="1" thickBot="1" x14ac:dyDescent="0.35">
      <c r="B176" s="39" t="s">
        <v>109</v>
      </c>
      <c r="C176" s="46" t="s">
        <v>136</v>
      </c>
      <c r="D176" s="28" t="s">
        <v>137</v>
      </c>
      <c r="E176" s="48" t="s">
        <v>110</v>
      </c>
      <c r="F176" s="8" t="s">
        <v>174</v>
      </c>
      <c r="G176" s="45" t="s">
        <v>175</v>
      </c>
      <c r="H176" s="8" t="s">
        <v>213</v>
      </c>
      <c r="I176" s="45" t="s">
        <v>212</v>
      </c>
      <c r="K176" s="71" t="s">
        <v>504</v>
      </c>
      <c r="L176" s="30" t="s">
        <v>32</v>
      </c>
      <c r="M176" s="31" t="s">
        <v>37</v>
      </c>
      <c r="N176" s="5" t="s">
        <v>52</v>
      </c>
      <c r="O176" s="5">
        <v>125</v>
      </c>
      <c r="P176" s="5" t="s">
        <v>243</v>
      </c>
      <c r="R176" s="5">
        <v>42</v>
      </c>
      <c r="S176" s="5">
        <v>42</v>
      </c>
      <c r="T176" s="5">
        <v>41</v>
      </c>
      <c r="U176" s="5">
        <v>125</v>
      </c>
      <c r="AA176" s="52"/>
      <c r="AB176" s="69"/>
      <c r="AC176" s="69"/>
      <c r="AD176" s="67"/>
    </row>
    <row r="177" spans="2:32" ht="136.5" hidden="1" thickBot="1" x14ac:dyDescent="0.35">
      <c r="B177" s="39" t="s">
        <v>109</v>
      </c>
      <c r="C177" s="46" t="s">
        <v>136</v>
      </c>
      <c r="D177" s="28" t="s">
        <v>137</v>
      </c>
      <c r="E177" s="48" t="s">
        <v>110</v>
      </c>
      <c r="F177" s="8" t="s">
        <v>174</v>
      </c>
      <c r="G177" s="45" t="s">
        <v>175</v>
      </c>
      <c r="H177" s="8" t="s">
        <v>213</v>
      </c>
      <c r="I177" s="45" t="s">
        <v>212</v>
      </c>
      <c r="K177" s="71" t="s">
        <v>505</v>
      </c>
      <c r="L177" s="30" t="s">
        <v>32</v>
      </c>
      <c r="M177" s="31" t="s">
        <v>37</v>
      </c>
      <c r="N177" s="5" t="s">
        <v>52</v>
      </c>
      <c r="O177" s="5">
        <v>100</v>
      </c>
      <c r="P177" s="5" t="s">
        <v>129</v>
      </c>
      <c r="Q177" s="5">
        <v>25</v>
      </c>
      <c r="R177" s="5">
        <v>25</v>
      </c>
      <c r="S177" s="5">
        <v>25</v>
      </c>
      <c r="T177" s="5">
        <v>25</v>
      </c>
      <c r="U177" s="5">
        <v>100</v>
      </c>
      <c r="AA177" s="52" t="s">
        <v>548</v>
      </c>
      <c r="AB177" s="69" t="s">
        <v>54</v>
      </c>
      <c r="AC177" s="69" t="s">
        <v>55</v>
      </c>
      <c r="AD177" s="67">
        <v>60000000</v>
      </c>
    </row>
    <row r="178" spans="2:32" ht="136.5" hidden="1" thickBot="1" x14ac:dyDescent="0.35">
      <c r="B178" s="39" t="s">
        <v>109</v>
      </c>
      <c r="C178" s="46" t="s">
        <v>136</v>
      </c>
      <c r="D178" s="28" t="s">
        <v>137</v>
      </c>
      <c r="E178" s="48" t="s">
        <v>110</v>
      </c>
      <c r="F178" s="8" t="s">
        <v>174</v>
      </c>
      <c r="G178" s="45" t="s">
        <v>175</v>
      </c>
      <c r="H178" s="8" t="s">
        <v>213</v>
      </c>
      <c r="I178" s="45" t="s">
        <v>212</v>
      </c>
      <c r="K178" s="71" t="s">
        <v>395</v>
      </c>
      <c r="L178" s="30" t="s">
        <v>32</v>
      </c>
      <c r="M178" s="31" t="s">
        <v>37</v>
      </c>
      <c r="N178" s="5" t="s">
        <v>52</v>
      </c>
      <c r="O178" s="5">
        <v>12</v>
      </c>
      <c r="P178" s="5" t="s">
        <v>243</v>
      </c>
      <c r="Q178" s="5">
        <v>12</v>
      </c>
      <c r="U178" s="5">
        <v>12</v>
      </c>
      <c r="AA178" s="52" t="s">
        <v>548</v>
      </c>
      <c r="AB178" s="69" t="s">
        <v>54</v>
      </c>
      <c r="AC178" s="69" t="s">
        <v>55</v>
      </c>
      <c r="AD178" s="67">
        <v>804455000</v>
      </c>
    </row>
    <row r="179" spans="2:32" ht="136.5" hidden="1" thickBot="1" x14ac:dyDescent="0.35">
      <c r="B179" s="39" t="s">
        <v>109</v>
      </c>
      <c r="C179" s="46" t="s">
        <v>136</v>
      </c>
      <c r="D179" s="28" t="s">
        <v>137</v>
      </c>
      <c r="E179" s="48" t="s">
        <v>110</v>
      </c>
      <c r="F179" s="8" t="s">
        <v>174</v>
      </c>
      <c r="G179" s="45" t="s">
        <v>175</v>
      </c>
      <c r="H179" s="8" t="s">
        <v>213</v>
      </c>
      <c r="I179" s="45" t="s">
        <v>212</v>
      </c>
      <c r="K179" s="71" t="s">
        <v>506</v>
      </c>
      <c r="L179" s="30" t="s">
        <v>32</v>
      </c>
      <c r="M179" s="31" t="s">
        <v>37</v>
      </c>
      <c r="N179" s="5" t="s">
        <v>52</v>
      </c>
      <c r="O179" s="5">
        <v>12</v>
      </c>
      <c r="P179" s="5" t="s">
        <v>243</v>
      </c>
      <c r="Q179" s="5">
        <v>3</v>
      </c>
      <c r="R179" s="5">
        <v>3</v>
      </c>
      <c r="S179" s="5">
        <v>3</v>
      </c>
      <c r="T179" s="5">
        <v>3</v>
      </c>
      <c r="U179" s="5">
        <v>12</v>
      </c>
      <c r="AA179" s="52" t="s">
        <v>548</v>
      </c>
      <c r="AB179" s="69" t="s">
        <v>54</v>
      </c>
      <c r="AC179" s="69" t="s">
        <v>55</v>
      </c>
      <c r="AD179" s="67">
        <v>40000000</v>
      </c>
    </row>
    <row r="180" spans="2:32" ht="136.5" hidden="1" thickBot="1" x14ac:dyDescent="0.35">
      <c r="B180" s="122" t="s">
        <v>109</v>
      </c>
      <c r="C180" s="55" t="s">
        <v>136</v>
      </c>
      <c r="D180" s="56" t="s">
        <v>137</v>
      </c>
      <c r="E180" s="105" t="s">
        <v>110</v>
      </c>
      <c r="F180" s="77" t="s">
        <v>174</v>
      </c>
      <c r="G180" s="54" t="s">
        <v>175</v>
      </c>
      <c r="H180" s="77" t="s">
        <v>213</v>
      </c>
      <c r="I180" s="54" t="s">
        <v>212</v>
      </c>
      <c r="J180" s="57"/>
      <c r="K180" s="73" t="s">
        <v>507</v>
      </c>
      <c r="L180" s="57" t="s">
        <v>32</v>
      </c>
      <c r="M180" s="57" t="s">
        <v>37</v>
      </c>
      <c r="N180" s="57" t="s">
        <v>52</v>
      </c>
      <c r="O180" s="57">
        <v>148</v>
      </c>
      <c r="P180" s="57" t="s">
        <v>243</v>
      </c>
      <c r="Q180" s="57"/>
      <c r="R180" s="57">
        <v>49</v>
      </c>
      <c r="S180" s="57">
        <v>49</v>
      </c>
      <c r="T180" s="57">
        <v>50</v>
      </c>
      <c r="U180" s="57">
        <v>148</v>
      </c>
      <c r="V180" s="57"/>
      <c r="W180" s="57"/>
      <c r="X180" s="57"/>
      <c r="Y180" s="57"/>
      <c r="Z180" s="57"/>
      <c r="AA180" s="69" t="s">
        <v>548</v>
      </c>
      <c r="AB180" s="69" t="s">
        <v>54</v>
      </c>
      <c r="AC180" s="69" t="s">
        <v>55</v>
      </c>
      <c r="AD180" s="67">
        <v>0</v>
      </c>
      <c r="AE180" s="62"/>
      <c r="AF180" s="64"/>
    </row>
    <row r="181" spans="2:32" ht="91.5" hidden="1" thickBot="1" x14ac:dyDescent="0.35">
      <c r="B181" s="39" t="s">
        <v>109</v>
      </c>
      <c r="C181" s="46" t="s">
        <v>136</v>
      </c>
      <c r="D181" s="28" t="s">
        <v>137</v>
      </c>
      <c r="E181" s="48" t="s">
        <v>110</v>
      </c>
      <c r="F181" s="8" t="s">
        <v>174</v>
      </c>
      <c r="G181" s="45" t="s">
        <v>175</v>
      </c>
      <c r="H181" s="8" t="s">
        <v>215</v>
      </c>
      <c r="I181" s="45" t="s">
        <v>214</v>
      </c>
      <c r="K181" s="71" t="s">
        <v>508</v>
      </c>
      <c r="L181" s="5" t="s">
        <v>32</v>
      </c>
      <c r="M181" s="5" t="s">
        <v>37</v>
      </c>
      <c r="N181" s="5" t="s">
        <v>52</v>
      </c>
      <c r="O181" s="5">
        <v>170</v>
      </c>
      <c r="P181" s="5" t="s">
        <v>243</v>
      </c>
      <c r="R181" s="5">
        <v>56</v>
      </c>
      <c r="S181" s="5">
        <v>58</v>
      </c>
      <c r="T181" s="5">
        <v>57</v>
      </c>
      <c r="U181" s="5">
        <v>170</v>
      </c>
      <c r="AA181" s="52"/>
      <c r="AB181" s="52"/>
      <c r="AC181" s="52"/>
      <c r="AD181" s="67"/>
      <c r="AF181" s="26" t="s">
        <v>514</v>
      </c>
    </row>
    <row r="182" spans="2:32" ht="136.5" hidden="1" thickBot="1" x14ac:dyDescent="0.35">
      <c r="B182" s="39" t="s">
        <v>109</v>
      </c>
      <c r="C182" s="46" t="s">
        <v>136</v>
      </c>
      <c r="D182" s="28" t="s">
        <v>137</v>
      </c>
      <c r="E182" s="48" t="s">
        <v>110</v>
      </c>
      <c r="F182" s="8" t="s">
        <v>174</v>
      </c>
      <c r="G182" s="45" t="s">
        <v>175</v>
      </c>
      <c r="H182" s="8" t="s">
        <v>215</v>
      </c>
      <c r="I182" s="45" t="s">
        <v>214</v>
      </c>
      <c r="K182" s="71" t="s">
        <v>509</v>
      </c>
      <c r="L182" s="5" t="s">
        <v>32</v>
      </c>
      <c r="M182" s="5" t="s">
        <v>37</v>
      </c>
      <c r="N182" s="5" t="s">
        <v>52</v>
      </c>
      <c r="O182" s="5">
        <v>12</v>
      </c>
      <c r="P182" s="5" t="s">
        <v>243</v>
      </c>
      <c r="Q182" s="5">
        <v>3</v>
      </c>
      <c r="R182" s="5">
        <v>3</v>
      </c>
      <c r="S182" s="5">
        <v>3</v>
      </c>
      <c r="T182" s="5">
        <v>3</v>
      </c>
      <c r="U182" s="5">
        <v>12</v>
      </c>
      <c r="AA182" s="52" t="s">
        <v>549</v>
      </c>
      <c r="AB182" s="52" t="s">
        <v>54</v>
      </c>
      <c r="AC182" s="52" t="s">
        <v>55</v>
      </c>
      <c r="AD182" s="67">
        <v>3518520000</v>
      </c>
      <c r="AF182" s="26" t="s">
        <v>514</v>
      </c>
    </row>
    <row r="183" spans="2:32" ht="136.5" hidden="1" thickBot="1" x14ac:dyDescent="0.35">
      <c r="B183" s="39" t="s">
        <v>109</v>
      </c>
      <c r="C183" s="46" t="s">
        <v>136</v>
      </c>
      <c r="D183" s="28" t="s">
        <v>137</v>
      </c>
      <c r="E183" s="48" t="s">
        <v>110</v>
      </c>
      <c r="F183" s="8" t="s">
        <v>174</v>
      </c>
      <c r="G183" s="45" t="s">
        <v>175</v>
      </c>
      <c r="H183" s="8" t="s">
        <v>215</v>
      </c>
      <c r="I183" s="45" t="s">
        <v>214</v>
      </c>
      <c r="K183" s="71" t="s">
        <v>510</v>
      </c>
      <c r="L183" s="5" t="s">
        <v>32</v>
      </c>
      <c r="M183" s="5" t="s">
        <v>37</v>
      </c>
      <c r="N183" s="5" t="s">
        <v>52</v>
      </c>
      <c r="O183" s="5">
        <v>61655</v>
      </c>
      <c r="P183" s="5" t="s">
        <v>243</v>
      </c>
      <c r="Q183" s="5">
        <v>15413</v>
      </c>
      <c r="R183" s="5">
        <v>15413</v>
      </c>
      <c r="S183" s="5">
        <v>15413</v>
      </c>
      <c r="T183" s="5">
        <v>15416</v>
      </c>
      <c r="U183" s="5">
        <v>61655</v>
      </c>
      <c r="AA183" s="52" t="s">
        <v>549</v>
      </c>
      <c r="AB183" s="52" t="s">
        <v>54</v>
      </c>
      <c r="AC183" s="52" t="s">
        <v>55</v>
      </c>
      <c r="AD183" s="67">
        <v>0</v>
      </c>
      <c r="AF183" s="26" t="s">
        <v>514</v>
      </c>
    </row>
    <row r="184" spans="2:32" ht="136.5" hidden="1" thickBot="1" x14ac:dyDescent="0.35">
      <c r="B184" s="39" t="s">
        <v>109</v>
      </c>
      <c r="C184" s="46" t="s">
        <v>136</v>
      </c>
      <c r="D184" s="28" t="s">
        <v>137</v>
      </c>
      <c r="E184" s="48" t="s">
        <v>110</v>
      </c>
      <c r="F184" s="8" t="s">
        <v>174</v>
      </c>
      <c r="G184" s="45" t="s">
        <v>175</v>
      </c>
      <c r="H184" s="8" t="s">
        <v>215</v>
      </c>
      <c r="I184" s="45" t="s">
        <v>214</v>
      </c>
      <c r="K184" s="71" t="s">
        <v>511</v>
      </c>
      <c r="L184" s="5" t="s">
        <v>32</v>
      </c>
      <c r="M184" s="5" t="s">
        <v>37</v>
      </c>
      <c r="N184" s="5" t="s">
        <v>52</v>
      </c>
      <c r="O184" s="5">
        <v>28900</v>
      </c>
      <c r="P184" s="5" t="s">
        <v>243</v>
      </c>
      <c r="Q184" s="5">
        <v>7225</v>
      </c>
      <c r="R184" s="5">
        <v>7225</v>
      </c>
      <c r="S184" s="5">
        <v>7225</v>
      </c>
      <c r="T184" s="5">
        <v>7225</v>
      </c>
      <c r="U184" s="5">
        <v>28900</v>
      </c>
      <c r="AA184" s="52" t="s">
        <v>549</v>
      </c>
      <c r="AB184" s="52" t="s">
        <v>54</v>
      </c>
      <c r="AC184" s="52" t="s">
        <v>55</v>
      </c>
      <c r="AD184" s="67">
        <v>0</v>
      </c>
      <c r="AF184" s="26" t="s">
        <v>514</v>
      </c>
    </row>
    <row r="185" spans="2:32" ht="136.5" hidden="1" thickBot="1" x14ac:dyDescent="0.35">
      <c r="B185" s="39" t="s">
        <v>109</v>
      </c>
      <c r="C185" s="46" t="s">
        <v>136</v>
      </c>
      <c r="D185" s="28" t="s">
        <v>137</v>
      </c>
      <c r="E185" s="48" t="s">
        <v>110</v>
      </c>
      <c r="F185" s="8" t="s">
        <v>174</v>
      </c>
      <c r="G185" s="45" t="s">
        <v>175</v>
      </c>
      <c r="H185" s="8" t="s">
        <v>215</v>
      </c>
      <c r="I185" s="45" t="s">
        <v>214</v>
      </c>
      <c r="K185" s="71" t="s">
        <v>512</v>
      </c>
      <c r="L185" s="5" t="s">
        <v>32</v>
      </c>
      <c r="M185" s="5" t="s">
        <v>37</v>
      </c>
      <c r="N185" s="5" t="s">
        <v>52</v>
      </c>
      <c r="O185" s="5">
        <v>39</v>
      </c>
      <c r="P185" s="5" t="s">
        <v>243</v>
      </c>
      <c r="Q185" s="5">
        <v>39</v>
      </c>
      <c r="U185" s="5">
        <v>39</v>
      </c>
      <c r="AA185" s="52" t="s">
        <v>550</v>
      </c>
      <c r="AB185" s="52" t="s">
        <v>54</v>
      </c>
      <c r="AC185" s="52" t="s">
        <v>55</v>
      </c>
      <c r="AD185" s="67">
        <v>2596392000</v>
      </c>
      <c r="AF185" s="26" t="s">
        <v>514</v>
      </c>
    </row>
    <row r="186" spans="2:32" ht="136.5" hidden="1" thickBot="1" x14ac:dyDescent="0.35">
      <c r="B186" s="122" t="s">
        <v>109</v>
      </c>
      <c r="C186" s="55" t="s">
        <v>136</v>
      </c>
      <c r="D186" s="56" t="s">
        <v>137</v>
      </c>
      <c r="E186" s="105" t="s">
        <v>110</v>
      </c>
      <c r="F186" s="77" t="s">
        <v>174</v>
      </c>
      <c r="G186" s="54" t="s">
        <v>175</v>
      </c>
      <c r="H186" s="77" t="s">
        <v>215</v>
      </c>
      <c r="I186" s="54" t="s">
        <v>214</v>
      </c>
      <c r="J186" s="57"/>
      <c r="K186" s="73" t="s">
        <v>513</v>
      </c>
      <c r="L186" s="57" t="s">
        <v>32</v>
      </c>
      <c r="M186" s="57" t="s">
        <v>37</v>
      </c>
      <c r="N186" s="57" t="s">
        <v>52</v>
      </c>
      <c r="O186" s="57">
        <v>15400</v>
      </c>
      <c r="P186" s="57" t="s">
        <v>243</v>
      </c>
      <c r="Q186" s="57">
        <v>3850</v>
      </c>
      <c r="R186" s="57">
        <v>3850</v>
      </c>
      <c r="S186" s="57">
        <v>3850</v>
      </c>
      <c r="T186" s="57">
        <v>3850</v>
      </c>
      <c r="U186" s="57">
        <v>15400</v>
      </c>
      <c r="V186" s="57"/>
      <c r="W186" s="57"/>
      <c r="X186" s="57"/>
      <c r="Y186" s="57"/>
      <c r="Z186" s="57"/>
      <c r="AA186" s="69" t="s">
        <v>549</v>
      </c>
      <c r="AB186" s="69" t="s">
        <v>54</v>
      </c>
      <c r="AC186" s="69" t="s">
        <v>55</v>
      </c>
      <c r="AD186" s="67">
        <v>0</v>
      </c>
      <c r="AE186" s="62"/>
      <c r="AF186" s="64" t="s">
        <v>514</v>
      </c>
    </row>
    <row r="187" spans="2:32" ht="91.5" hidden="1" thickBot="1" x14ac:dyDescent="0.35">
      <c r="B187" s="39" t="s">
        <v>109</v>
      </c>
      <c r="C187" s="46" t="s">
        <v>136</v>
      </c>
      <c r="D187" s="28" t="s">
        <v>137</v>
      </c>
      <c r="E187" s="48" t="s">
        <v>110</v>
      </c>
      <c r="F187" s="8" t="s">
        <v>174</v>
      </c>
      <c r="G187" s="45" t="s">
        <v>175</v>
      </c>
      <c r="H187" s="8" t="s">
        <v>217</v>
      </c>
      <c r="I187" s="45" t="s">
        <v>216</v>
      </c>
      <c r="K187" s="71" t="s">
        <v>515</v>
      </c>
      <c r="L187" s="5" t="s">
        <v>32</v>
      </c>
      <c r="M187" s="5" t="s">
        <v>37</v>
      </c>
      <c r="N187" s="5" t="s">
        <v>52</v>
      </c>
      <c r="O187" s="5">
        <v>100</v>
      </c>
      <c r="P187" s="5" t="s">
        <v>243</v>
      </c>
      <c r="R187" s="5">
        <v>35</v>
      </c>
      <c r="S187" s="5">
        <v>35</v>
      </c>
      <c r="T187" s="5">
        <v>30</v>
      </c>
      <c r="U187" s="5">
        <v>100</v>
      </c>
      <c r="AA187" s="52"/>
      <c r="AB187" s="52"/>
      <c r="AC187" s="52"/>
      <c r="AD187" s="67"/>
      <c r="AF187" s="26" t="s">
        <v>520</v>
      </c>
    </row>
    <row r="188" spans="2:32" ht="136.5" hidden="1" thickBot="1" x14ac:dyDescent="0.35">
      <c r="B188" s="39" t="s">
        <v>109</v>
      </c>
      <c r="C188" s="46" t="s">
        <v>136</v>
      </c>
      <c r="D188" s="28" t="s">
        <v>137</v>
      </c>
      <c r="E188" s="48" t="s">
        <v>110</v>
      </c>
      <c r="F188" s="8" t="s">
        <v>174</v>
      </c>
      <c r="G188" s="45" t="s">
        <v>175</v>
      </c>
      <c r="H188" s="8" t="s">
        <v>217</v>
      </c>
      <c r="I188" s="45" t="s">
        <v>216</v>
      </c>
      <c r="K188" s="71" t="s">
        <v>516</v>
      </c>
      <c r="L188" s="5" t="s">
        <v>32</v>
      </c>
      <c r="M188" s="5" t="s">
        <v>37</v>
      </c>
      <c r="N188" s="5" t="s">
        <v>52</v>
      </c>
      <c r="O188" s="5">
        <v>6</v>
      </c>
      <c r="P188" s="5" t="s">
        <v>243</v>
      </c>
      <c r="R188" s="5">
        <v>2</v>
      </c>
      <c r="S188" s="5">
        <v>2</v>
      </c>
      <c r="T188" s="5">
        <v>2</v>
      </c>
      <c r="U188" s="5">
        <v>6</v>
      </c>
      <c r="AA188" s="52" t="s">
        <v>552</v>
      </c>
      <c r="AB188" s="52" t="s">
        <v>54</v>
      </c>
      <c r="AC188" s="52" t="s">
        <v>55</v>
      </c>
      <c r="AD188" s="67">
        <v>0</v>
      </c>
      <c r="AF188" s="26" t="s">
        <v>520</v>
      </c>
    </row>
    <row r="189" spans="2:32" ht="136.5" hidden="1" thickBot="1" x14ac:dyDescent="0.35">
      <c r="B189" s="39" t="s">
        <v>109</v>
      </c>
      <c r="C189" s="46" t="s">
        <v>136</v>
      </c>
      <c r="D189" s="28" t="s">
        <v>137</v>
      </c>
      <c r="E189" s="48" t="s">
        <v>110</v>
      </c>
      <c r="F189" s="8" t="s">
        <v>174</v>
      </c>
      <c r="G189" s="45" t="s">
        <v>175</v>
      </c>
      <c r="H189" s="8" t="s">
        <v>217</v>
      </c>
      <c r="I189" s="45" t="s">
        <v>216</v>
      </c>
      <c r="K189" s="71" t="s">
        <v>517</v>
      </c>
      <c r="L189" s="5" t="s">
        <v>32</v>
      </c>
      <c r="M189" s="5" t="s">
        <v>37</v>
      </c>
      <c r="N189" s="5" t="s">
        <v>52</v>
      </c>
      <c r="O189" s="5">
        <v>111</v>
      </c>
      <c r="P189" s="5" t="s">
        <v>243</v>
      </c>
      <c r="R189" s="5">
        <v>37</v>
      </c>
      <c r="S189" s="5">
        <v>37</v>
      </c>
      <c r="T189" s="5">
        <v>37</v>
      </c>
      <c r="U189" s="5">
        <v>111</v>
      </c>
      <c r="AA189" s="52" t="s">
        <v>552</v>
      </c>
      <c r="AB189" s="52" t="s">
        <v>54</v>
      </c>
      <c r="AC189" s="52" t="s">
        <v>55</v>
      </c>
      <c r="AD189" s="67">
        <v>587133000</v>
      </c>
      <c r="AF189" s="26" t="s">
        <v>520</v>
      </c>
    </row>
    <row r="190" spans="2:32" ht="136.5" hidden="1" thickBot="1" x14ac:dyDescent="0.35">
      <c r="B190" s="39" t="s">
        <v>109</v>
      </c>
      <c r="C190" s="46" t="s">
        <v>136</v>
      </c>
      <c r="D190" s="28" t="s">
        <v>137</v>
      </c>
      <c r="E190" s="48" t="s">
        <v>110</v>
      </c>
      <c r="F190" s="8" t="s">
        <v>174</v>
      </c>
      <c r="G190" s="45" t="s">
        <v>175</v>
      </c>
      <c r="H190" s="8" t="s">
        <v>217</v>
      </c>
      <c r="I190" s="45" t="s">
        <v>216</v>
      </c>
      <c r="K190" s="71" t="s">
        <v>518</v>
      </c>
      <c r="L190" s="5" t="s">
        <v>32</v>
      </c>
      <c r="M190" s="5" t="s">
        <v>37</v>
      </c>
      <c r="N190" s="5" t="s">
        <v>52</v>
      </c>
      <c r="O190" s="5">
        <v>0</v>
      </c>
      <c r="P190" s="5" t="s">
        <v>243</v>
      </c>
      <c r="U190" s="5">
        <v>0</v>
      </c>
      <c r="AA190" s="52" t="s">
        <v>552</v>
      </c>
      <c r="AB190" s="52" t="s">
        <v>54</v>
      </c>
      <c r="AC190" s="52" t="s">
        <v>55</v>
      </c>
      <c r="AD190" s="67">
        <v>0</v>
      </c>
      <c r="AF190" s="26" t="s">
        <v>520</v>
      </c>
    </row>
    <row r="191" spans="2:32" ht="136.5" hidden="1" thickBot="1" x14ac:dyDescent="0.35">
      <c r="B191" s="39" t="s">
        <v>109</v>
      </c>
      <c r="C191" s="46" t="s">
        <v>136</v>
      </c>
      <c r="D191" s="28" t="s">
        <v>137</v>
      </c>
      <c r="E191" s="48" t="s">
        <v>110</v>
      </c>
      <c r="F191" s="8" t="s">
        <v>174</v>
      </c>
      <c r="G191" s="45" t="s">
        <v>175</v>
      </c>
      <c r="H191" s="8" t="s">
        <v>217</v>
      </c>
      <c r="I191" s="45" t="s">
        <v>216</v>
      </c>
      <c r="K191" s="71" t="s">
        <v>270</v>
      </c>
      <c r="L191" s="5" t="s">
        <v>32</v>
      </c>
      <c r="M191" s="5" t="s">
        <v>37</v>
      </c>
      <c r="N191" s="5" t="s">
        <v>52</v>
      </c>
      <c r="O191" s="5">
        <v>7</v>
      </c>
      <c r="P191" s="5" t="s">
        <v>243</v>
      </c>
      <c r="Q191" s="5">
        <v>7</v>
      </c>
      <c r="U191" s="5">
        <v>7</v>
      </c>
      <c r="AA191" s="52" t="s">
        <v>551</v>
      </c>
      <c r="AB191" s="52" t="s">
        <v>54</v>
      </c>
      <c r="AC191" s="52" t="s">
        <v>55</v>
      </c>
      <c r="AD191" s="67">
        <v>542064000</v>
      </c>
      <c r="AF191" s="26" t="s">
        <v>520</v>
      </c>
    </row>
    <row r="192" spans="2:32" ht="136.5" hidden="1" thickBot="1" x14ac:dyDescent="0.35">
      <c r="B192" s="122" t="s">
        <v>109</v>
      </c>
      <c r="C192" s="55" t="s">
        <v>136</v>
      </c>
      <c r="D192" s="56" t="s">
        <v>137</v>
      </c>
      <c r="E192" s="105" t="s">
        <v>110</v>
      </c>
      <c r="F192" s="77" t="s">
        <v>174</v>
      </c>
      <c r="G192" s="54" t="s">
        <v>175</v>
      </c>
      <c r="H192" s="77" t="s">
        <v>217</v>
      </c>
      <c r="I192" s="54" t="s">
        <v>216</v>
      </c>
      <c r="J192" s="57"/>
      <c r="K192" s="73" t="s">
        <v>519</v>
      </c>
      <c r="L192" s="126" t="s">
        <v>32</v>
      </c>
      <c r="M192" s="126" t="s">
        <v>37</v>
      </c>
      <c r="N192" s="126" t="s">
        <v>52</v>
      </c>
      <c r="O192" s="57">
        <v>1</v>
      </c>
      <c r="P192" s="57" t="s">
        <v>243</v>
      </c>
      <c r="Q192" s="57">
        <v>1</v>
      </c>
      <c r="R192" s="57"/>
      <c r="S192" s="57"/>
      <c r="T192" s="57"/>
      <c r="U192" s="57">
        <v>1</v>
      </c>
      <c r="V192" s="57"/>
      <c r="W192" s="57"/>
      <c r="X192" s="57"/>
      <c r="Y192" s="57"/>
      <c r="Z192" s="57"/>
      <c r="AA192" s="69" t="s">
        <v>552</v>
      </c>
      <c r="AB192" s="69" t="s">
        <v>54</v>
      </c>
      <c r="AC192" s="69" t="s">
        <v>55</v>
      </c>
      <c r="AD192" s="67">
        <v>180000000</v>
      </c>
      <c r="AE192" s="62"/>
      <c r="AF192" s="64" t="s">
        <v>520</v>
      </c>
    </row>
    <row r="193" spans="2:32" ht="136.5" hidden="1" thickBot="1" x14ac:dyDescent="0.35">
      <c r="B193" s="39" t="s">
        <v>109</v>
      </c>
      <c r="C193" s="46" t="s">
        <v>136</v>
      </c>
      <c r="D193" s="28" t="s">
        <v>137</v>
      </c>
      <c r="E193" s="48" t="s">
        <v>110</v>
      </c>
      <c r="F193" s="8" t="s">
        <v>174</v>
      </c>
      <c r="G193" s="45" t="s">
        <v>175</v>
      </c>
      <c r="H193" s="8" t="s">
        <v>219</v>
      </c>
      <c r="I193" s="45" t="s">
        <v>218</v>
      </c>
      <c r="K193" s="71" t="s">
        <v>521</v>
      </c>
      <c r="L193" s="5" t="s">
        <v>32</v>
      </c>
      <c r="M193" s="5" t="s">
        <v>37</v>
      </c>
      <c r="N193" s="5" t="s">
        <v>52</v>
      </c>
      <c r="O193" s="5">
        <v>124</v>
      </c>
      <c r="P193" s="5" t="s">
        <v>243</v>
      </c>
      <c r="R193" s="5">
        <v>41</v>
      </c>
      <c r="S193" s="5">
        <v>41</v>
      </c>
      <c r="T193" s="5">
        <v>42</v>
      </c>
      <c r="U193" s="5">
        <v>124</v>
      </c>
      <c r="AA193" s="52" t="s">
        <v>554</v>
      </c>
      <c r="AB193" s="52" t="s">
        <v>54</v>
      </c>
      <c r="AC193" s="52" t="s">
        <v>55</v>
      </c>
      <c r="AD193" s="67">
        <v>97133000</v>
      </c>
      <c r="AF193" s="26" t="s">
        <v>524</v>
      </c>
    </row>
    <row r="194" spans="2:32" ht="61.5" hidden="1" thickBot="1" x14ac:dyDescent="0.35">
      <c r="B194" s="39" t="s">
        <v>109</v>
      </c>
      <c r="C194" s="46" t="s">
        <v>136</v>
      </c>
      <c r="D194" s="28" t="s">
        <v>137</v>
      </c>
      <c r="E194" s="48" t="s">
        <v>110</v>
      </c>
      <c r="F194" s="8" t="s">
        <v>174</v>
      </c>
      <c r="G194" s="45" t="s">
        <v>175</v>
      </c>
      <c r="H194" s="8" t="s">
        <v>219</v>
      </c>
      <c r="I194" s="45" t="s">
        <v>218</v>
      </c>
      <c r="K194" s="71" t="s">
        <v>522</v>
      </c>
      <c r="L194" s="5" t="s">
        <v>32</v>
      </c>
      <c r="M194" s="5" t="s">
        <v>37</v>
      </c>
      <c r="N194" s="5" t="s">
        <v>52</v>
      </c>
      <c r="O194" s="5">
        <v>0</v>
      </c>
      <c r="P194" s="5" t="s">
        <v>243</v>
      </c>
      <c r="U194" s="5">
        <v>0</v>
      </c>
      <c r="AA194" s="52"/>
      <c r="AB194" s="52"/>
      <c r="AC194" s="52"/>
      <c r="AD194" s="67"/>
      <c r="AF194" s="26" t="s">
        <v>524</v>
      </c>
    </row>
    <row r="195" spans="2:32" ht="136.5" hidden="1" thickBot="1" x14ac:dyDescent="0.35">
      <c r="B195" s="122" t="s">
        <v>109</v>
      </c>
      <c r="C195" s="55" t="s">
        <v>136</v>
      </c>
      <c r="D195" s="56" t="s">
        <v>137</v>
      </c>
      <c r="E195" s="105" t="s">
        <v>110</v>
      </c>
      <c r="F195" s="77" t="s">
        <v>174</v>
      </c>
      <c r="G195" s="54" t="s">
        <v>175</v>
      </c>
      <c r="H195" s="77" t="s">
        <v>219</v>
      </c>
      <c r="I195" s="54" t="s">
        <v>218</v>
      </c>
      <c r="J195" s="57"/>
      <c r="K195" s="73" t="s">
        <v>523</v>
      </c>
      <c r="L195" s="79" t="s">
        <v>32</v>
      </c>
      <c r="M195" s="79" t="s">
        <v>37</v>
      </c>
      <c r="N195" s="79" t="s">
        <v>52</v>
      </c>
      <c r="O195" s="57">
        <v>1</v>
      </c>
      <c r="P195" s="57" t="s">
        <v>243</v>
      </c>
      <c r="Q195" s="57"/>
      <c r="R195" s="57"/>
      <c r="S195" s="57"/>
      <c r="T195" s="57">
        <v>1</v>
      </c>
      <c r="U195" s="57">
        <v>1</v>
      </c>
      <c r="V195" s="57"/>
      <c r="W195" s="57"/>
      <c r="X195" s="57"/>
      <c r="Y195" s="57"/>
      <c r="Z195" s="57"/>
      <c r="AA195" s="69" t="s">
        <v>553</v>
      </c>
      <c r="AB195" s="69" t="s">
        <v>54</v>
      </c>
      <c r="AC195" s="69" t="s">
        <v>55</v>
      </c>
      <c r="AD195" s="67">
        <v>0</v>
      </c>
      <c r="AE195" s="62"/>
      <c r="AF195" s="64" t="s">
        <v>524</v>
      </c>
    </row>
    <row r="196" spans="2:32" ht="91.5" hidden="1" thickBot="1" x14ac:dyDescent="0.35">
      <c r="B196" s="39" t="s">
        <v>102</v>
      </c>
      <c r="C196" s="46" t="s">
        <v>221</v>
      </c>
      <c r="D196" s="28" t="s">
        <v>222</v>
      </c>
      <c r="E196" s="20" t="s">
        <v>104</v>
      </c>
      <c r="F196" s="8" t="s">
        <v>223</v>
      </c>
      <c r="G196" s="45" t="s">
        <v>224</v>
      </c>
      <c r="H196" s="8" t="s">
        <v>225</v>
      </c>
      <c r="I196" s="45" t="s">
        <v>220</v>
      </c>
      <c r="K196" s="71" t="s">
        <v>525</v>
      </c>
      <c r="L196" s="5" t="s">
        <v>32</v>
      </c>
      <c r="M196" s="5" t="s">
        <v>37</v>
      </c>
      <c r="N196" s="5" t="s">
        <v>52</v>
      </c>
      <c r="O196" s="5">
        <v>125</v>
      </c>
      <c r="P196" s="5" t="s">
        <v>243</v>
      </c>
      <c r="R196" s="5">
        <v>41</v>
      </c>
      <c r="S196" s="5">
        <v>42</v>
      </c>
      <c r="T196" s="5">
        <v>42</v>
      </c>
      <c r="U196" s="5">
        <v>125</v>
      </c>
      <c r="AA196" s="52" t="s">
        <v>555</v>
      </c>
      <c r="AB196" s="53" t="s">
        <v>64</v>
      </c>
      <c r="AC196" s="5" t="s">
        <v>52</v>
      </c>
      <c r="AD196" s="67">
        <v>746704000</v>
      </c>
      <c r="AF196" s="26" t="s">
        <v>528</v>
      </c>
    </row>
    <row r="197" spans="2:32" ht="91.5" hidden="1" thickBot="1" x14ac:dyDescent="0.35">
      <c r="B197" s="39" t="s">
        <v>102</v>
      </c>
      <c r="C197" s="46" t="s">
        <v>221</v>
      </c>
      <c r="D197" s="28" t="s">
        <v>222</v>
      </c>
      <c r="E197" s="20" t="s">
        <v>104</v>
      </c>
      <c r="F197" s="8" t="s">
        <v>223</v>
      </c>
      <c r="G197" s="45" t="s">
        <v>224</v>
      </c>
      <c r="H197" s="8" t="s">
        <v>225</v>
      </c>
      <c r="I197" s="45" t="s">
        <v>220</v>
      </c>
      <c r="K197" s="71" t="s">
        <v>526</v>
      </c>
      <c r="L197" s="65" t="s">
        <v>32</v>
      </c>
      <c r="M197" s="65" t="s">
        <v>37</v>
      </c>
      <c r="N197" s="65" t="s">
        <v>52</v>
      </c>
      <c r="O197" s="5">
        <v>273946</v>
      </c>
      <c r="P197" s="5" t="s">
        <v>243</v>
      </c>
      <c r="R197" s="5">
        <v>91315</v>
      </c>
      <c r="S197" s="5">
        <v>91315</v>
      </c>
      <c r="T197" s="5">
        <v>91316</v>
      </c>
      <c r="U197" s="5">
        <v>273946</v>
      </c>
      <c r="AA197" s="52" t="s">
        <v>556</v>
      </c>
      <c r="AB197" s="53" t="s">
        <v>64</v>
      </c>
      <c r="AC197" s="5" t="s">
        <v>52</v>
      </c>
      <c r="AD197" s="67">
        <v>7409827480</v>
      </c>
      <c r="AF197" s="26" t="s">
        <v>528</v>
      </c>
    </row>
    <row r="198" spans="2:32" ht="91.5" hidden="1" thickBot="1" x14ac:dyDescent="0.35">
      <c r="B198" s="122" t="s">
        <v>102</v>
      </c>
      <c r="C198" s="55" t="s">
        <v>221</v>
      </c>
      <c r="D198" s="56" t="s">
        <v>222</v>
      </c>
      <c r="E198" s="85" t="s">
        <v>104</v>
      </c>
      <c r="F198" s="77" t="s">
        <v>223</v>
      </c>
      <c r="G198" s="54" t="s">
        <v>224</v>
      </c>
      <c r="H198" s="77" t="s">
        <v>225</v>
      </c>
      <c r="I198" s="54" t="s">
        <v>220</v>
      </c>
      <c r="J198" s="57"/>
      <c r="K198" s="79" t="s">
        <v>527</v>
      </c>
      <c r="L198" s="79" t="s">
        <v>32</v>
      </c>
      <c r="M198" s="79" t="s">
        <v>37</v>
      </c>
      <c r="N198" s="79" t="s">
        <v>52</v>
      </c>
      <c r="O198" s="57">
        <v>80</v>
      </c>
      <c r="P198" s="57" t="s">
        <v>243</v>
      </c>
      <c r="Q198" s="57">
        <v>80</v>
      </c>
      <c r="R198" s="57"/>
      <c r="S198" s="57"/>
      <c r="T198" s="57"/>
      <c r="U198" s="57">
        <v>80</v>
      </c>
      <c r="V198" s="57"/>
      <c r="W198" s="57"/>
      <c r="X198" s="57"/>
      <c r="Y198" s="57"/>
      <c r="Z198" s="57"/>
      <c r="AA198" s="69" t="s">
        <v>564</v>
      </c>
      <c r="AB198" s="69" t="s">
        <v>64</v>
      </c>
      <c r="AC198" s="69" t="s">
        <v>52</v>
      </c>
      <c r="AD198" s="67">
        <v>0</v>
      </c>
      <c r="AE198" s="62"/>
      <c r="AF198" s="64" t="s">
        <v>528</v>
      </c>
    </row>
    <row r="199" spans="2:32" ht="91.5" hidden="1" thickBot="1" x14ac:dyDescent="0.35">
      <c r="B199" s="39" t="s">
        <v>102</v>
      </c>
      <c r="C199" s="46" t="s">
        <v>228</v>
      </c>
      <c r="D199" s="28" t="s">
        <v>229</v>
      </c>
      <c r="E199" s="20" t="s">
        <v>107</v>
      </c>
      <c r="F199" s="8" t="s">
        <v>230</v>
      </c>
      <c r="G199" s="45" t="s">
        <v>231</v>
      </c>
      <c r="H199" s="8" t="s">
        <v>227</v>
      </c>
      <c r="I199" s="45" t="s">
        <v>226</v>
      </c>
      <c r="K199" s="71" t="s">
        <v>529</v>
      </c>
      <c r="L199" s="65" t="s">
        <v>32</v>
      </c>
      <c r="M199" s="65" t="s">
        <v>37</v>
      </c>
      <c r="N199" s="128" t="s">
        <v>38</v>
      </c>
      <c r="O199" s="5">
        <v>30</v>
      </c>
      <c r="P199" s="5" t="s">
        <v>243</v>
      </c>
      <c r="R199" s="5">
        <v>10</v>
      </c>
      <c r="S199" s="5">
        <v>10</v>
      </c>
      <c r="T199" s="5">
        <v>10</v>
      </c>
      <c r="U199" s="5">
        <v>30</v>
      </c>
      <c r="AA199" s="52"/>
      <c r="AB199" s="52"/>
      <c r="AC199" s="52"/>
      <c r="AD199" s="67"/>
      <c r="AF199" s="26" t="s">
        <v>535</v>
      </c>
    </row>
    <row r="200" spans="2:32" ht="136.5" hidden="1" thickBot="1" x14ac:dyDescent="0.35">
      <c r="B200" s="39" t="s">
        <v>102</v>
      </c>
      <c r="C200" s="46" t="s">
        <v>228</v>
      </c>
      <c r="D200" s="28" t="s">
        <v>229</v>
      </c>
      <c r="E200" s="20" t="s">
        <v>107</v>
      </c>
      <c r="F200" s="8" t="s">
        <v>230</v>
      </c>
      <c r="G200" s="45" t="s">
        <v>231</v>
      </c>
      <c r="H200" s="8" t="s">
        <v>227</v>
      </c>
      <c r="I200" s="45" t="s">
        <v>226</v>
      </c>
      <c r="K200" s="71" t="s">
        <v>530</v>
      </c>
      <c r="L200" s="65" t="s">
        <v>32</v>
      </c>
      <c r="M200" s="65" t="s">
        <v>37</v>
      </c>
      <c r="N200" s="128" t="s">
        <v>38</v>
      </c>
      <c r="O200" s="5">
        <v>2</v>
      </c>
      <c r="P200" s="5" t="s">
        <v>243</v>
      </c>
      <c r="S200" s="5">
        <v>2</v>
      </c>
      <c r="U200" s="5">
        <v>2</v>
      </c>
      <c r="AA200" s="52" t="s">
        <v>560</v>
      </c>
      <c r="AB200" s="52" t="s">
        <v>54</v>
      </c>
      <c r="AC200" s="52" t="s">
        <v>55</v>
      </c>
      <c r="AD200" s="67">
        <v>0</v>
      </c>
      <c r="AF200" s="26" t="s">
        <v>535</v>
      </c>
    </row>
    <row r="201" spans="2:32" ht="136.5" hidden="1" thickBot="1" x14ac:dyDescent="0.35">
      <c r="B201" s="39" t="s">
        <v>102</v>
      </c>
      <c r="C201" s="46" t="s">
        <v>228</v>
      </c>
      <c r="D201" s="28" t="s">
        <v>229</v>
      </c>
      <c r="E201" s="20" t="s">
        <v>107</v>
      </c>
      <c r="F201" s="8" t="s">
        <v>230</v>
      </c>
      <c r="G201" s="45" t="s">
        <v>231</v>
      </c>
      <c r="H201" s="8" t="s">
        <v>227</v>
      </c>
      <c r="I201" s="45" t="s">
        <v>226</v>
      </c>
      <c r="K201" s="71" t="s">
        <v>531</v>
      </c>
      <c r="L201" s="65" t="s">
        <v>32</v>
      </c>
      <c r="M201" s="65" t="s">
        <v>37</v>
      </c>
      <c r="N201" s="128" t="s">
        <v>38</v>
      </c>
      <c r="O201" s="5">
        <v>22</v>
      </c>
      <c r="P201" s="5" t="s">
        <v>243</v>
      </c>
      <c r="R201" s="5">
        <v>8</v>
      </c>
      <c r="S201" s="5">
        <v>7</v>
      </c>
      <c r="T201" s="5">
        <v>7</v>
      </c>
      <c r="U201" s="5">
        <v>22</v>
      </c>
      <c r="AA201" s="52" t="s">
        <v>560</v>
      </c>
      <c r="AB201" s="52" t="s">
        <v>54</v>
      </c>
      <c r="AC201" s="52" t="s">
        <v>55</v>
      </c>
      <c r="AD201" s="67">
        <v>0</v>
      </c>
      <c r="AF201" s="26" t="s">
        <v>535</v>
      </c>
    </row>
    <row r="202" spans="2:32" ht="136.5" hidden="1" thickBot="1" x14ac:dyDescent="0.35">
      <c r="B202" s="39" t="s">
        <v>102</v>
      </c>
      <c r="C202" s="46" t="s">
        <v>228</v>
      </c>
      <c r="D202" s="28" t="s">
        <v>229</v>
      </c>
      <c r="E202" s="20" t="s">
        <v>107</v>
      </c>
      <c r="F202" s="8" t="s">
        <v>230</v>
      </c>
      <c r="G202" s="45" t="s">
        <v>231</v>
      </c>
      <c r="H202" s="8" t="s">
        <v>227</v>
      </c>
      <c r="I202" s="45" t="s">
        <v>226</v>
      </c>
      <c r="K202" s="71" t="s">
        <v>532</v>
      </c>
      <c r="L202" s="65" t="s">
        <v>32</v>
      </c>
      <c r="M202" s="65" t="s">
        <v>37</v>
      </c>
      <c r="N202" s="128" t="s">
        <v>38</v>
      </c>
      <c r="O202" s="5">
        <v>8</v>
      </c>
      <c r="P202" s="5" t="s">
        <v>243</v>
      </c>
      <c r="Q202" s="5">
        <v>2</v>
      </c>
      <c r="R202" s="5">
        <v>2</v>
      </c>
      <c r="S202" s="5">
        <v>2</v>
      </c>
      <c r="T202" s="5">
        <v>2</v>
      </c>
      <c r="U202" s="5">
        <v>8</v>
      </c>
      <c r="AA202" s="52" t="s">
        <v>559</v>
      </c>
      <c r="AB202" s="52" t="s">
        <v>54</v>
      </c>
      <c r="AC202" s="52" t="s">
        <v>55</v>
      </c>
      <c r="AD202" s="67">
        <v>50000000</v>
      </c>
      <c r="AF202" s="26" t="s">
        <v>535</v>
      </c>
    </row>
    <row r="203" spans="2:32" ht="136.5" hidden="1" thickBot="1" x14ac:dyDescent="0.35">
      <c r="B203" s="39" t="s">
        <v>102</v>
      </c>
      <c r="C203" s="46" t="s">
        <v>228</v>
      </c>
      <c r="D203" s="28" t="s">
        <v>229</v>
      </c>
      <c r="E203" s="20" t="s">
        <v>107</v>
      </c>
      <c r="F203" s="8" t="s">
        <v>230</v>
      </c>
      <c r="G203" s="45" t="s">
        <v>231</v>
      </c>
      <c r="H203" s="8" t="s">
        <v>227</v>
      </c>
      <c r="I203" s="45" t="s">
        <v>226</v>
      </c>
      <c r="K203" s="71" t="s">
        <v>270</v>
      </c>
      <c r="L203" s="65" t="s">
        <v>32</v>
      </c>
      <c r="M203" s="65" t="s">
        <v>37</v>
      </c>
      <c r="N203" s="128" t="s">
        <v>38</v>
      </c>
      <c r="O203" s="5">
        <v>5</v>
      </c>
      <c r="P203" s="5" t="s">
        <v>243</v>
      </c>
      <c r="Q203" s="5">
        <v>5</v>
      </c>
      <c r="U203" s="5">
        <v>5</v>
      </c>
      <c r="AA203" s="52" t="s">
        <v>557</v>
      </c>
      <c r="AB203" s="52" t="s">
        <v>54</v>
      </c>
      <c r="AC203" s="52" t="s">
        <v>55</v>
      </c>
      <c r="AD203" s="67">
        <v>338880000</v>
      </c>
      <c r="AF203" s="26" t="s">
        <v>535</v>
      </c>
    </row>
    <row r="204" spans="2:32" ht="136.5" hidden="1" thickBot="1" x14ac:dyDescent="0.35">
      <c r="B204" s="39" t="s">
        <v>102</v>
      </c>
      <c r="C204" s="46" t="s">
        <v>228</v>
      </c>
      <c r="D204" s="28" t="s">
        <v>229</v>
      </c>
      <c r="E204" s="20" t="s">
        <v>107</v>
      </c>
      <c r="F204" s="8" t="s">
        <v>230</v>
      </c>
      <c r="G204" s="45" t="s">
        <v>231</v>
      </c>
      <c r="H204" s="8" t="s">
        <v>227</v>
      </c>
      <c r="I204" s="45" t="s">
        <v>226</v>
      </c>
      <c r="K204" s="71" t="s">
        <v>533</v>
      </c>
      <c r="L204" s="65" t="s">
        <v>32</v>
      </c>
      <c r="M204" s="65" t="s">
        <v>37</v>
      </c>
      <c r="N204" s="128" t="s">
        <v>38</v>
      </c>
      <c r="O204" s="65">
        <v>35</v>
      </c>
      <c r="P204" s="5" t="s">
        <v>243</v>
      </c>
      <c r="S204" s="5">
        <v>35</v>
      </c>
      <c r="U204" s="5">
        <v>35</v>
      </c>
      <c r="AA204" s="52" t="s">
        <v>559</v>
      </c>
      <c r="AB204" s="52" t="s">
        <v>54</v>
      </c>
      <c r="AC204" s="52" t="s">
        <v>55</v>
      </c>
      <c r="AD204" s="67">
        <v>50000000</v>
      </c>
      <c r="AF204" s="26" t="s">
        <v>535</v>
      </c>
    </row>
    <row r="205" spans="2:32" ht="91.5" hidden="1" thickBot="1" x14ac:dyDescent="0.35">
      <c r="B205" s="122" t="s">
        <v>102</v>
      </c>
      <c r="C205" s="55" t="s">
        <v>228</v>
      </c>
      <c r="D205" s="56" t="s">
        <v>229</v>
      </c>
      <c r="E205" s="85" t="s">
        <v>107</v>
      </c>
      <c r="F205" s="77" t="s">
        <v>230</v>
      </c>
      <c r="G205" s="54" t="s">
        <v>231</v>
      </c>
      <c r="H205" s="77" t="s">
        <v>227</v>
      </c>
      <c r="I205" s="54" t="s">
        <v>226</v>
      </c>
      <c r="J205" s="57"/>
      <c r="K205" s="79" t="s">
        <v>534</v>
      </c>
      <c r="L205" s="79" t="s">
        <v>32</v>
      </c>
      <c r="M205" s="79" t="s">
        <v>37</v>
      </c>
      <c r="N205" s="79" t="s">
        <v>38</v>
      </c>
      <c r="O205" s="57">
        <v>1</v>
      </c>
      <c r="P205" s="57" t="s">
        <v>243</v>
      </c>
      <c r="Q205" s="57"/>
      <c r="R205" s="57"/>
      <c r="S205" s="57"/>
      <c r="T205" s="57">
        <v>1</v>
      </c>
      <c r="U205" s="57">
        <v>1</v>
      </c>
      <c r="V205" s="57"/>
      <c r="W205" s="57"/>
      <c r="X205" s="57"/>
      <c r="Y205" s="57"/>
      <c r="Z205" s="57"/>
      <c r="AA205" s="69" t="s">
        <v>558</v>
      </c>
      <c r="AB205" s="69" t="s">
        <v>64</v>
      </c>
      <c r="AC205" s="69" t="s">
        <v>52</v>
      </c>
      <c r="AD205" s="67">
        <v>97883000</v>
      </c>
      <c r="AE205" s="62"/>
      <c r="AF205" s="64" t="s">
        <v>535</v>
      </c>
    </row>
    <row r="206" spans="2:32" ht="151.5" hidden="1" thickBot="1" x14ac:dyDescent="0.35">
      <c r="B206" s="39" t="s">
        <v>102</v>
      </c>
      <c r="C206" s="8" t="s">
        <v>232</v>
      </c>
      <c r="D206" s="28" t="s">
        <v>233</v>
      </c>
      <c r="E206" s="20" t="s">
        <v>105</v>
      </c>
      <c r="F206" s="8" t="s">
        <v>234</v>
      </c>
      <c r="G206" s="45" t="s">
        <v>235</v>
      </c>
      <c r="H206" s="49" t="s">
        <v>236</v>
      </c>
      <c r="I206" s="45" t="s">
        <v>237</v>
      </c>
      <c r="K206" s="71" t="s">
        <v>536</v>
      </c>
      <c r="L206" s="127" t="s">
        <v>30</v>
      </c>
      <c r="M206" s="127" t="s">
        <v>132</v>
      </c>
      <c r="N206" s="123" t="s">
        <v>40</v>
      </c>
      <c r="O206" s="127">
        <v>125</v>
      </c>
      <c r="P206" s="5" t="s">
        <v>243</v>
      </c>
      <c r="R206" s="5">
        <v>41</v>
      </c>
      <c r="S206" s="5">
        <v>42</v>
      </c>
      <c r="T206" s="5">
        <v>42</v>
      </c>
      <c r="U206" s="5">
        <v>125</v>
      </c>
      <c r="AA206" s="52"/>
      <c r="AB206" s="52"/>
      <c r="AC206" s="52"/>
      <c r="AD206" s="67">
        <v>0</v>
      </c>
      <c r="AF206" s="26" t="s">
        <v>520</v>
      </c>
    </row>
    <row r="207" spans="2:32" ht="151.5" hidden="1" thickBot="1" x14ac:dyDescent="0.35">
      <c r="B207" s="39" t="s">
        <v>102</v>
      </c>
      <c r="C207" s="8" t="s">
        <v>232</v>
      </c>
      <c r="D207" s="28" t="s">
        <v>233</v>
      </c>
      <c r="E207" s="20" t="s">
        <v>105</v>
      </c>
      <c r="F207" s="8" t="s">
        <v>234</v>
      </c>
      <c r="G207" s="45" t="s">
        <v>235</v>
      </c>
      <c r="H207" s="49" t="s">
        <v>236</v>
      </c>
      <c r="I207" s="45" t="s">
        <v>237</v>
      </c>
      <c r="K207" s="71" t="s">
        <v>537</v>
      </c>
      <c r="L207" s="127" t="s">
        <v>30</v>
      </c>
      <c r="M207" s="127" t="s">
        <v>132</v>
      </c>
      <c r="N207" s="123" t="s">
        <v>40</v>
      </c>
      <c r="O207" s="5">
        <v>1</v>
      </c>
      <c r="P207" s="5" t="s">
        <v>243</v>
      </c>
      <c r="T207" s="5">
        <v>1</v>
      </c>
      <c r="U207" s="5">
        <v>1</v>
      </c>
      <c r="AA207" s="52"/>
      <c r="AB207" s="52"/>
      <c r="AC207" s="52"/>
      <c r="AD207" s="67">
        <v>0</v>
      </c>
      <c r="AF207" s="26" t="s">
        <v>520</v>
      </c>
    </row>
    <row r="208" spans="2:32" ht="151.5" hidden="1" thickBot="1" x14ac:dyDescent="0.35">
      <c r="B208" s="39" t="s">
        <v>102</v>
      </c>
      <c r="C208" s="8" t="s">
        <v>232</v>
      </c>
      <c r="D208" s="28" t="s">
        <v>233</v>
      </c>
      <c r="E208" s="20" t="s">
        <v>105</v>
      </c>
      <c r="F208" s="8" t="s">
        <v>234</v>
      </c>
      <c r="G208" s="45" t="s">
        <v>235</v>
      </c>
      <c r="H208" s="49" t="s">
        <v>236</v>
      </c>
      <c r="I208" s="45" t="s">
        <v>237</v>
      </c>
      <c r="K208" s="71" t="s">
        <v>538</v>
      </c>
      <c r="L208" s="127" t="s">
        <v>30</v>
      </c>
      <c r="M208" s="127" t="s">
        <v>132</v>
      </c>
      <c r="N208" s="123" t="s">
        <v>40</v>
      </c>
      <c r="O208" s="5">
        <v>1</v>
      </c>
      <c r="P208" s="5" t="s">
        <v>243</v>
      </c>
      <c r="S208" s="5">
        <v>1</v>
      </c>
      <c r="U208" s="5">
        <v>1</v>
      </c>
      <c r="AA208" s="52"/>
      <c r="AB208" s="52"/>
      <c r="AC208" s="52"/>
      <c r="AD208" s="67">
        <v>0</v>
      </c>
      <c r="AF208" s="26" t="s">
        <v>520</v>
      </c>
    </row>
    <row r="209" spans="2:32" ht="151.5" hidden="1" thickBot="1" x14ac:dyDescent="0.35">
      <c r="B209" s="39" t="s">
        <v>102</v>
      </c>
      <c r="C209" s="8" t="s">
        <v>232</v>
      </c>
      <c r="D209" s="28" t="s">
        <v>233</v>
      </c>
      <c r="E209" s="20" t="s">
        <v>105</v>
      </c>
      <c r="F209" s="8" t="s">
        <v>234</v>
      </c>
      <c r="G209" s="45" t="s">
        <v>235</v>
      </c>
      <c r="H209" s="49" t="s">
        <v>236</v>
      </c>
      <c r="I209" s="45" t="s">
        <v>237</v>
      </c>
      <c r="K209" s="71" t="s">
        <v>539</v>
      </c>
      <c r="L209" s="127" t="s">
        <v>30</v>
      </c>
      <c r="M209" s="127" t="s">
        <v>132</v>
      </c>
      <c r="N209" s="123" t="s">
        <v>40</v>
      </c>
      <c r="O209" s="5">
        <v>15</v>
      </c>
      <c r="P209" s="5" t="s">
        <v>243</v>
      </c>
      <c r="R209" s="5">
        <v>5</v>
      </c>
      <c r="S209" s="5">
        <v>5</v>
      </c>
      <c r="T209" s="5">
        <v>5</v>
      </c>
      <c r="U209" s="5">
        <v>15</v>
      </c>
      <c r="AA209" s="52"/>
      <c r="AB209" s="52"/>
      <c r="AC209" s="52"/>
      <c r="AD209" s="67">
        <v>0</v>
      </c>
      <c r="AF209" s="26" t="s">
        <v>520</v>
      </c>
    </row>
    <row r="210" spans="2:32" ht="151.5" hidden="1" thickBot="1" x14ac:dyDescent="0.35">
      <c r="B210" s="39" t="s">
        <v>102</v>
      </c>
      <c r="C210" s="8" t="s">
        <v>232</v>
      </c>
      <c r="D210" s="28" t="s">
        <v>233</v>
      </c>
      <c r="E210" s="20" t="s">
        <v>105</v>
      </c>
      <c r="F210" s="8" t="s">
        <v>234</v>
      </c>
      <c r="G210" s="45" t="s">
        <v>235</v>
      </c>
      <c r="H210" s="49" t="s">
        <v>236</v>
      </c>
      <c r="I210" s="45" t="s">
        <v>237</v>
      </c>
      <c r="K210" s="71" t="s">
        <v>540</v>
      </c>
      <c r="L210" s="129" t="s">
        <v>30</v>
      </c>
      <c r="M210" s="129" t="s">
        <v>132</v>
      </c>
      <c r="N210" s="123" t="s">
        <v>40</v>
      </c>
      <c r="O210" s="5">
        <v>1</v>
      </c>
      <c r="P210" s="5" t="s">
        <v>243</v>
      </c>
      <c r="S210" s="5">
        <v>1</v>
      </c>
      <c r="U210" s="5">
        <v>1</v>
      </c>
      <c r="AA210" s="52" t="s">
        <v>561</v>
      </c>
      <c r="AB210" s="52" t="s">
        <v>54</v>
      </c>
      <c r="AC210" s="52" t="s">
        <v>55</v>
      </c>
      <c r="AD210" s="67">
        <v>92000000</v>
      </c>
      <c r="AF210" s="26" t="s">
        <v>520</v>
      </c>
    </row>
    <row r="211" spans="2:32" ht="151.5" hidden="1" thickBot="1" x14ac:dyDescent="0.35">
      <c r="B211" s="122" t="s">
        <v>102</v>
      </c>
      <c r="C211" s="77" t="s">
        <v>232</v>
      </c>
      <c r="D211" s="56" t="s">
        <v>233</v>
      </c>
      <c r="E211" s="85" t="s">
        <v>105</v>
      </c>
      <c r="F211" s="77" t="s">
        <v>234</v>
      </c>
      <c r="G211" s="54" t="s">
        <v>235</v>
      </c>
      <c r="H211" s="125" t="s">
        <v>236</v>
      </c>
      <c r="I211" s="54" t="s">
        <v>237</v>
      </c>
      <c r="J211" s="57"/>
      <c r="K211" s="79" t="s">
        <v>541</v>
      </c>
      <c r="L211" s="79" t="s">
        <v>30</v>
      </c>
      <c r="M211" s="79" t="s">
        <v>132</v>
      </c>
      <c r="N211" s="123" t="s">
        <v>40</v>
      </c>
      <c r="O211" s="57">
        <v>1</v>
      </c>
      <c r="P211" s="57" t="s">
        <v>243</v>
      </c>
      <c r="Q211" s="57"/>
      <c r="R211" s="57"/>
      <c r="S211" s="57">
        <v>1</v>
      </c>
      <c r="T211" s="57"/>
      <c r="U211" s="57">
        <v>1</v>
      </c>
      <c r="V211" s="57"/>
      <c r="W211" s="57"/>
      <c r="X211" s="57"/>
      <c r="Y211" s="57"/>
      <c r="Z211" s="57"/>
      <c r="AA211" s="69"/>
      <c r="AB211" s="69"/>
      <c r="AC211" s="69"/>
      <c r="AD211" s="67">
        <v>0</v>
      </c>
      <c r="AE211" s="62"/>
      <c r="AF211" s="62" t="s">
        <v>520</v>
      </c>
    </row>
    <row r="212" spans="2:32" ht="115.5" customHeight="1" thickBot="1" x14ac:dyDescent="0.35">
      <c r="B212" s="154" t="str">
        <f>'COAI '!B9</f>
        <v>1.1.1.5 DIMENSIÓN SEXUALIDAD, DERECHOS SEXUALES Y REPRODUCTIVOS</v>
      </c>
      <c r="C212" s="168" t="s">
        <v>605</v>
      </c>
      <c r="D212" s="153" t="s">
        <v>582</v>
      </c>
      <c r="E212" s="152" t="str">
        <f>'COAI '!E9</f>
        <v>1.1.1.5.1 PROMOCIÓN DE LOS DERECHOS SEXUALES Y REPRODUCTIVOS Y EQUIDAD DE GÉNERO</v>
      </c>
      <c r="F212" s="168" t="s">
        <v>615</v>
      </c>
      <c r="G212" s="154" t="s">
        <v>165</v>
      </c>
      <c r="H212" s="163" t="s">
        <v>623</v>
      </c>
      <c r="I212" s="152" t="str">
        <f>'COAI '!I9</f>
        <v>Ejercicio de los derechos relacionados con la sexualidad, reproducción y la equidad de genero</v>
      </c>
      <c r="J212" s="152" t="s">
        <v>587</v>
      </c>
      <c r="K212" s="172" t="s">
        <v>593</v>
      </c>
      <c r="L212" s="174" t="s">
        <v>32</v>
      </c>
      <c r="M212" s="31" t="s">
        <v>132</v>
      </c>
      <c r="N212" s="138" t="s">
        <v>47</v>
      </c>
      <c r="O212" s="168">
        <v>72</v>
      </c>
      <c r="P212" s="168"/>
      <c r="Q212" s="168">
        <v>10</v>
      </c>
      <c r="R212" s="168">
        <v>21</v>
      </c>
      <c r="S212" s="168">
        <v>21</v>
      </c>
      <c r="T212" s="168">
        <v>20</v>
      </c>
      <c r="U212" s="168">
        <v>72</v>
      </c>
      <c r="AA212" s="155" t="s">
        <v>630</v>
      </c>
      <c r="AB212" s="166" t="s">
        <v>64</v>
      </c>
      <c r="AC212" s="168" t="s">
        <v>52</v>
      </c>
      <c r="AD212" s="155">
        <v>5000000</v>
      </c>
      <c r="AE212" s="176"/>
      <c r="AF212" s="177" t="s">
        <v>600</v>
      </c>
    </row>
    <row r="213" spans="2:32" ht="115.5" customHeight="1" thickBot="1" x14ac:dyDescent="0.35">
      <c r="B213" s="154" t="str">
        <f>'COAI '!B10</f>
        <v>1.1.1.6 DIMENSIÓN VIDA SALUDABLE Y ENFERMEDADES TRANSMISIBLES</v>
      </c>
      <c r="C213" s="168" t="s">
        <v>606</v>
      </c>
      <c r="D213" s="153" t="s">
        <v>582</v>
      </c>
      <c r="E213" s="152" t="str">
        <f>'COAI '!E10</f>
        <v>1.1.1.6.3 CONDICIONES Y SITUACIONES ENDEMO- EPIDÉMICAS</v>
      </c>
      <c r="F213" s="168" t="s">
        <v>616</v>
      </c>
      <c r="G213" s="154" t="s">
        <v>165</v>
      </c>
      <c r="H213" s="163" t="s">
        <v>625</v>
      </c>
      <c r="I213" s="152" t="str">
        <f>'COAI '!I10</f>
        <v>Reducción de la carga de las Enfermedades Transmitidas por Vectores ETV (Malaria, Dengue, Leishmaniasis, Enfermedad de Chagas)</v>
      </c>
      <c r="J213" s="152" t="s">
        <v>588</v>
      </c>
      <c r="K213" s="172" t="s">
        <v>575</v>
      </c>
      <c r="L213" s="174" t="s">
        <v>32</v>
      </c>
      <c r="M213" s="31" t="s">
        <v>132</v>
      </c>
      <c r="N213" s="138" t="s">
        <v>51</v>
      </c>
      <c r="O213" s="168"/>
      <c r="P213" s="168"/>
      <c r="Q213" s="168"/>
      <c r="R213" s="168"/>
      <c r="S213" s="168"/>
      <c r="T213" s="168"/>
      <c r="U213" s="168"/>
      <c r="AA213" s="155" t="s">
        <v>632</v>
      </c>
      <c r="AB213" s="166" t="s">
        <v>68</v>
      </c>
      <c r="AC213" s="168" t="s">
        <v>52</v>
      </c>
      <c r="AD213" s="155">
        <v>22256696</v>
      </c>
      <c r="AE213" s="176"/>
      <c r="AF213" s="177" t="s">
        <v>600</v>
      </c>
    </row>
    <row r="214" spans="2:32" ht="115.5" customHeight="1" thickBot="1" x14ac:dyDescent="0.35">
      <c r="B214" s="154" t="str">
        <f>'COAI '!B11</f>
        <v>1.1.1.7 DIMENSIÓN SALUD PÚBLICA EN EMERGENCIAS Y DESASTRES</v>
      </c>
      <c r="C214" s="168" t="s">
        <v>607</v>
      </c>
      <c r="D214" s="178" t="s">
        <v>582</v>
      </c>
      <c r="E214" s="152" t="str">
        <f>'COAI '!E11</f>
        <v>1.1.1.7.1 GESTIÓN INTEGRAL DE RIESGOS EN EMERGENCIAS Y DESASTRES</v>
      </c>
      <c r="F214" s="168" t="s">
        <v>617</v>
      </c>
      <c r="G214" s="154" t="s">
        <v>165</v>
      </c>
      <c r="H214" s="163" t="s">
        <v>627</v>
      </c>
      <c r="I214" s="152" t="str">
        <f>'COAI '!I11</f>
        <v>Mejoramiento capacidad de respuesta a emergencias y desastres</v>
      </c>
      <c r="J214" s="152" t="s">
        <v>585</v>
      </c>
      <c r="K214" s="172" t="s">
        <v>577</v>
      </c>
      <c r="L214" s="152" t="s">
        <v>596</v>
      </c>
      <c r="M214" s="168" t="s">
        <v>34</v>
      </c>
      <c r="N214" s="168" t="s">
        <v>598</v>
      </c>
      <c r="O214" s="168">
        <v>1</v>
      </c>
      <c r="P214" s="168"/>
      <c r="Q214" s="168"/>
      <c r="R214" s="168"/>
      <c r="S214" s="168">
        <v>1</v>
      </c>
      <c r="T214" s="168"/>
      <c r="U214" s="168">
        <v>1</v>
      </c>
      <c r="AA214" s="155" t="s">
        <v>632</v>
      </c>
      <c r="AB214" s="166"/>
      <c r="AC214" s="168" t="s">
        <v>52</v>
      </c>
      <c r="AD214" s="155">
        <v>9000000</v>
      </c>
      <c r="AE214" s="176"/>
      <c r="AF214" s="177" t="s">
        <v>600</v>
      </c>
    </row>
    <row r="215" spans="2:32" ht="115.5" customHeight="1" thickBot="1" x14ac:dyDescent="0.35">
      <c r="B215" s="154" t="str">
        <f>'COAI '!B12</f>
        <v>1.1.1.8 DIMENSIÓN SALUD Y ÁMBITO LABORAL</v>
      </c>
      <c r="C215" s="168" t="s">
        <v>608</v>
      </c>
      <c r="D215" s="178" t="s">
        <v>582</v>
      </c>
      <c r="E215" s="168" t="str">
        <f>'COAI '!E12</f>
        <v>1.1.1.8.1 SEGURIDAD Y SALUD EN EL TRABAJO</v>
      </c>
      <c r="F215" s="168" t="s">
        <v>618</v>
      </c>
      <c r="G215" s="154" t="s">
        <v>165</v>
      </c>
      <c r="H215" s="163" t="s">
        <v>622</v>
      </c>
      <c r="I215" s="152" t="str">
        <f>'COAI '!I12</f>
        <v>Identificacion poblaciones laborales vulnerables del sector formal e informal de la economía</v>
      </c>
      <c r="J215" s="152" t="s">
        <v>588</v>
      </c>
      <c r="K215" s="172" t="s">
        <v>579</v>
      </c>
      <c r="L215" s="152" t="s">
        <v>597</v>
      </c>
      <c r="M215" s="18" t="s">
        <v>36</v>
      </c>
      <c r="N215" s="168"/>
      <c r="O215" s="168">
        <v>1</v>
      </c>
      <c r="P215" s="168"/>
      <c r="Q215" s="168">
        <v>1</v>
      </c>
      <c r="R215" s="168"/>
      <c r="S215" s="168"/>
      <c r="T215" s="168"/>
      <c r="U215" s="168">
        <v>1</v>
      </c>
      <c r="AA215" s="155" t="s">
        <v>629</v>
      </c>
      <c r="AB215" s="166"/>
      <c r="AC215" s="168" t="s">
        <v>52</v>
      </c>
      <c r="AD215" s="155">
        <v>30000000</v>
      </c>
      <c r="AE215" s="176"/>
      <c r="AF215" s="177" t="s">
        <v>600</v>
      </c>
    </row>
    <row r="216" spans="2:32" ht="115.5" customHeight="1" thickBot="1" x14ac:dyDescent="0.35">
      <c r="B216" s="154" t="str">
        <f>'COAI '!B13</f>
        <v>1.1.1.9 DIMENSIÓN TRANSVERSAL GESTIÓN DIFERENCIAL DE POBLACIONES VULNERABLES</v>
      </c>
      <c r="C216" s="168" t="s">
        <v>609</v>
      </c>
      <c r="D216" s="178" t="s">
        <v>582</v>
      </c>
      <c r="E216" s="168" t="str">
        <f>'COAI '!E13</f>
        <v>1.1.1.9.5 DISCAPACIDAD</v>
      </c>
      <c r="F216" s="168" t="s">
        <v>619</v>
      </c>
      <c r="G216" s="154" t="s">
        <v>165</v>
      </c>
      <c r="H216" s="163" t="s">
        <v>623</v>
      </c>
      <c r="I216" s="152" t="str">
        <f>'COAI '!I13</f>
        <v>Generacion estrategias accesibilidad transversal discapacitados</v>
      </c>
      <c r="J216" s="152" t="s">
        <v>585</v>
      </c>
      <c r="K216" s="172" t="s">
        <v>594</v>
      </c>
      <c r="L216" s="152" t="s">
        <v>597</v>
      </c>
      <c r="M216" s="168" t="s">
        <v>37</v>
      </c>
      <c r="N216" s="168"/>
      <c r="O216" s="168">
        <v>1</v>
      </c>
      <c r="P216" s="168"/>
      <c r="Q216" s="168"/>
      <c r="R216" s="168"/>
      <c r="S216" s="168"/>
      <c r="T216" s="168">
        <v>1</v>
      </c>
      <c r="U216" s="168">
        <v>1</v>
      </c>
      <c r="AA216" s="155" t="s">
        <v>630</v>
      </c>
      <c r="AB216" s="166"/>
      <c r="AC216" s="168" t="s">
        <v>52</v>
      </c>
      <c r="AD216" s="155">
        <v>7000000</v>
      </c>
      <c r="AE216" s="176"/>
      <c r="AF216" s="177" t="s">
        <v>600</v>
      </c>
    </row>
    <row r="217" spans="2:32" ht="115.5" customHeight="1" thickBot="1" x14ac:dyDescent="0.35">
      <c r="B217" s="154" t="str">
        <f>'COAI '!B14</f>
        <v>1.1.1.10 DIMENSIÓN FORTALECIMIENTO DE LA AUTORIDAD SANITARIA PARA LA GESTIÓN EN SALUD</v>
      </c>
      <c r="C217" s="168" t="s">
        <v>610</v>
      </c>
      <c r="D217" s="178" t="s">
        <v>582</v>
      </c>
      <c r="E217" s="168" t="str">
        <f>'COAI '!E14</f>
        <v>1.1.1.10.1 FORTALECIMIENTO DE LA AUTORIDAD SANITARIA</v>
      </c>
      <c r="F217" s="168" t="s">
        <v>620</v>
      </c>
      <c r="G217" s="154" t="s">
        <v>165</v>
      </c>
      <c r="H217" s="163" t="s">
        <v>147</v>
      </c>
      <c r="I217" s="152" t="str">
        <f>'COAI '!I14</f>
        <v xml:space="preserve">Garantizar de manera efectiva el acceso a los planes de beneficios en salud (individuales y colectivos) </v>
      </c>
      <c r="J217" s="152" t="s">
        <v>588</v>
      </c>
      <c r="K217" s="172" t="s">
        <v>595</v>
      </c>
      <c r="L217" s="152" t="s">
        <v>597</v>
      </c>
      <c r="M217" s="168" t="s">
        <v>598</v>
      </c>
      <c r="N217" s="168"/>
      <c r="O217" s="168">
        <v>1</v>
      </c>
      <c r="P217" s="168"/>
      <c r="Q217" s="168">
        <v>1</v>
      </c>
      <c r="R217" s="168"/>
      <c r="S217" s="168"/>
      <c r="T217" s="168"/>
      <c r="U217" s="168">
        <v>1</v>
      </c>
      <c r="AA217" s="155" t="s">
        <v>631</v>
      </c>
      <c r="AB217" s="168"/>
      <c r="AC217" s="168" t="s">
        <v>52</v>
      </c>
      <c r="AD217" s="155">
        <v>40000000</v>
      </c>
      <c r="AE217" s="176"/>
      <c r="AF217" s="177" t="s">
        <v>600</v>
      </c>
    </row>
    <row r="218" spans="2:32" ht="115.5" customHeight="1" thickBot="1" x14ac:dyDescent="0.35">
      <c r="B218" s="154">
        <f>'COAI '!B159</f>
        <v>0</v>
      </c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AA218" s="168"/>
      <c r="AB218" s="168"/>
      <c r="AC218" s="168"/>
      <c r="AD218" s="168"/>
      <c r="AE218" s="176"/>
      <c r="AF218" s="41"/>
    </row>
    <row r="219" spans="2:32" ht="115.5" customHeight="1" thickBot="1" x14ac:dyDescent="0.35">
      <c r="B219" s="154">
        <f>'COAI '!B160</f>
        <v>0</v>
      </c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AA219" s="168"/>
      <c r="AB219" s="168"/>
      <c r="AC219" s="168"/>
      <c r="AD219" s="168"/>
      <c r="AE219" s="176"/>
      <c r="AF219" s="41"/>
    </row>
    <row r="220" spans="2:32" ht="115.5" customHeight="1" thickBot="1" x14ac:dyDescent="0.35">
      <c r="B220" s="154">
        <f>'COAI '!B161</f>
        <v>0</v>
      </c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AA220" s="168"/>
      <c r="AB220" s="168"/>
      <c r="AC220" s="168"/>
      <c r="AD220" s="168"/>
      <c r="AE220" s="176"/>
      <c r="AF220" s="41"/>
    </row>
    <row r="221" spans="2:32" ht="115.5" customHeight="1" thickBot="1" x14ac:dyDescent="0.35">
      <c r="B221" s="154">
        <f>'COAI '!B162</f>
        <v>0</v>
      </c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AA221" s="168"/>
      <c r="AB221" s="168"/>
      <c r="AC221" s="168"/>
      <c r="AD221" s="168"/>
      <c r="AE221" s="176"/>
      <c r="AF221" s="41"/>
    </row>
    <row r="222" spans="2:32" ht="115.5" customHeight="1" thickBot="1" x14ac:dyDescent="0.35">
      <c r="B222" s="154">
        <f>'COAI '!B163</f>
        <v>0</v>
      </c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AA222" s="168"/>
      <c r="AB222" s="168"/>
      <c r="AC222" s="168"/>
      <c r="AD222" s="168"/>
      <c r="AE222" s="176"/>
      <c r="AF222" s="41"/>
    </row>
    <row r="223" spans="2:32" ht="115.5" customHeight="1" thickBot="1" x14ac:dyDescent="0.35">
      <c r="B223" s="154" t="e">
        <f>'COAI '!#REF!</f>
        <v>#REF!</v>
      </c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AA223" s="168"/>
      <c r="AB223" s="168"/>
      <c r="AC223" s="168"/>
      <c r="AD223" s="168"/>
      <c r="AE223" s="176"/>
      <c r="AF223" s="41"/>
    </row>
    <row r="224" spans="2:32" ht="115.5" customHeight="1" thickBot="1" x14ac:dyDescent="0.35">
      <c r="B224" s="45" t="e">
        <f>'COAI '!#REF!</f>
        <v>#REF!</v>
      </c>
    </row>
    <row r="225" spans="2:2" ht="115.5" customHeight="1" thickBot="1" x14ac:dyDescent="0.35">
      <c r="B225" s="45" t="e">
        <f>'COAI '!#REF!</f>
        <v>#REF!</v>
      </c>
    </row>
    <row r="226" spans="2:2" ht="115.5" customHeight="1" thickBot="1" x14ac:dyDescent="0.35">
      <c r="B226" s="45" t="e">
        <f>'COAI '!#REF!</f>
        <v>#REF!</v>
      </c>
    </row>
    <row r="227" spans="2:2" ht="115.5" customHeight="1" thickBot="1" x14ac:dyDescent="0.35">
      <c r="B227" s="45" t="e">
        <f>'COAI '!#REF!</f>
        <v>#REF!</v>
      </c>
    </row>
    <row r="228" spans="2:2" ht="17.25" thickBot="1" x14ac:dyDescent="0.35">
      <c r="B228" s="45"/>
    </row>
    <row r="229" spans="2:2" ht="17.25" thickBot="1" x14ac:dyDescent="0.35">
      <c r="B229" s="45"/>
    </row>
    <row r="230" spans="2:2" ht="17.25" thickBot="1" x14ac:dyDescent="0.35">
      <c r="B230" s="45"/>
    </row>
    <row r="231" spans="2:2" ht="17.25" thickBot="1" x14ac:dyDescent="0.35">
      <c r="B231" s="45"/>
    </row>
    <row r="232" spans="2:2" ht="17.25" thickBot="1" x14ac:dyDescent="0.35">
      <c r="B232" s="45"/>
    </row>
    <row r="233" spans="2:2" ht="17.25" thickBot="1" x14ac:dyDescent="0.35">
      <c r="B233" s="45"/>
    </row>
    <row r="234" spans="2:2" ht="17.25" thickBot="1" x14ac:dyDescent="0.35">
      <c r="B234" s="45"/>
    </row>
    <row r="235" spans="2:2" ht="17.25" thickBot="1" x14ac:dyDescent="0.35">
      <c r="B235" s="45"/>
    </row>
    <row r="236" spans="2:2" ht="17.25" thickBot="1" x14ac:dyDescent="0.35">
      <c r="B236" s="45"/>
    </row>
    <row r="237" spans="2:2" ht="17.25" thickBot="1" x14ac:dyDescent="0.35">
      <c r="B237" s="45"/>
    </row>
    <row r="238" spans="2:2" ht="17.25" thickBot="1" x14ac:dyDescent="0.35">
      <c r="B238" s="45"/>
    </row>
    <row r="239" spans="2:2" ht="17.25" thickBot="1" x14ac:dyDescent="0.35">
      <c r="B239" s="45"/>
    </row>
    <row r="240" spans="2:2" ht="17.25" thickBot="1" x14ac:dyDescent="0.35">
      <c r="B240" s="45"/>
    </row>
    <row r="241" spans="2:2" ht="17.25" thickBot="1" x14ac:dyDescent="0.35">
      <c r="B241" s="45"/>
    </row>
    <row r="242" spans="2:2" ht="17.25" thickBot="1" x14ac:dyDescent="0.35">
      <c r="B242" s="45"/>
    </row>
    <row r="243" spans="2:2" ht="17.25" thickBot="1" x14ac:dyDescent="0.35">
      <c r="B243" s="45"/>
    </row>
    <row r="244" spans="2:2" ht="17.25" thickBot="1" x14ac:dyDescent="0.35">
      <c r="B244" s="45"/>
    </row>
    <row r="245" spans="2:2" ht="17.25" thickBot="1" x14ac:dyDescent="0.35">
      <c r="B245" s="45"/>
    </row>
    <row r="246" spans="2:2" ht="17.25" thickBot="1" x14ac:dyDescent="0.35">
      <c r="B246" s="45"/>
    </row>
    <row r="247" spans="2:2" ht="17.25" thickBot="1" x14ac:dyDescent="0.35">
      <c r="B247" s="45"/>
    </row>
    <row r="248" spans="2:2" ht="17.25" thickBot="1" x14ac:dyDescent="0.35">
      <c r="B248" s="45"/>
    </row>
    <row r="249" spans="2:2" ht="17.25" thickBot="1" x14ac:dyDescent="0.35">
      <c r="B249" s="45"/>
    </row>
    <row r="250" spans="2:2" ht="17.25" thickBot="1" x14ac:dyDescent="0.35">
      <c r="B250" s="45"/>
    </row>
    <row r="251" spans="2:2" ht="17.25" thickBot="1" x14ac:dyDescent="0.35">
      <c r="B251" s="45"/>
    </row>
    <row r="252" spans="2:2" ht="17.25" thickBot="1" x14ac:dyDescent="0.35">
      <c r="B252" s="45"/>
    </row>
    <row r="253" spans="2:2" ht="17.25" thickBot="1" x14ac:dyDescent="0.35">
      <c r="B253" s="45"/>
    </row>
    <row r="254" spans="2:2" ht="17.25" thickBot="1" x14ac:dyDescent="0.35">
      <c r="B254" s="45"/>
    </row>
    <row r="255" spans="2:2" ht="17.25" thickBot="1" x14ac:dyDescent="0.35">
      <c r="B255" s="45"/>
    </row>
    <row r="256" spans="2:2" ht="17.25" thickBot="1" x14ac:dyDescent="0.35">
      <c r="B256" s="45"/>
    </row>
    <row r="257" spans="2:2" ht="17.25" thickBot="1" x14ac:dyDescent="0.35">
      <c r="B257" s="45"/>
    </row>
    <row r="258" spans="2:2" ht="17.25" thickBot="1" x14ac:dyDescent="0.35">
      <c r="B258" s="45"/>
    </row>
    <row r="259" spans="2:2" ht="17.25" thickBot="1" x14ac:dyDescent="0.35">
      <c r="B259" s="45"/>
    </row>
    <row r="260" spans="2:2" ht="17.25" thickBot="1" x14ac:dyDescent="0.35">
      <c r="B260" s="45"/>
    </row>
    <row r="261" spans="2:2" ht="17.25" thickBot="1" x14ac:dyDescent="0.35">
      <c r="B261" s="45"/>
    </row>
    <row r="262" spans="2:2" ht="17.25" thickBot="1" x14ac:dyDescent="0.35">
      <c r="B262" s="45"/>
    </row>
    <row r="263" spans="2:2" ht="17.25" thickBot="1" x14ac:dyDescent="0.35">
      <c r="B263" s="45"/>
    </row>
    <row r="264" spans="2:2" ht="17.25" thickBot="1" x14ac:dyDescent="0.35">
      <c r="B264" s="45"/>
    </row>
    <row r="265" spans="2:2" ht="17.25" thickBot="1" x14ac:dyDescent="0.35">
      <c r="B265" s="45"/>
    </row>
    <row r="266" spans="2:2" ht="17.25" thickBot="1" x14ac:dyDescent="0.35">
      <c r="B266" s="45"/>
    </row>
    <row r="267" spans="2:2" ht="17.25" thickBot="1" x14ac:dyDescent="0.35">
      <c r="B267" s="45"/>
    </row>
    <row r="268" spans="2:2" ht="17.25" thickBot="1" x14ac:dyDescent="0.35">
      <c r="B268" s="45"/>
    </row>
    <row r="269" spans="2:2" ht="17.25" thickBot="1" x14ac:dyDescent="0.35">
      <c r="B269" s="45"/>
    </row>
    <row r="270" spans="2:2" ht="17.25" thickBot="1" x14ac:dyDescent="0.35">
      <c r="B270" s="45"/>
    </row>
    <row r="271" spans="2:2" ht="17.25" thickBot="1" x14ac:dyDescent="0.35">
      <c r="B271" s="45"/>
    </row>
    <row r="272" spans="2:2" ht="17.25" thickBot="1" x14ac:dyDescent="0.35">
      <c r="B272" s="45"/>
    </row>
    <row r="273" spans="2:2" ht="17.25" thickBot="1" x14ac:dyDescent="0.35">
      <c r="B273" s="45"/>
    </row>
    <row r="274" spans="2:2" ht="17.25" thickBot="1" x14ac:dyDescent="0.35">
      <c r="B274" s="45"/>
    </row>
    <row r="275" spans="2:2" ht="17.25" thickBot="1" x14ac:dyDescent="0.35">
      <c r="B275" s="45"/>
    </row>
    <row r="276" spans="2:2" ht="17.25" thickBot="1" x14ac:dyDescent="0.35">
      <c r="B276" s="45"/>
    </row>
    <row r="277" spans="2:2" ht="17.25" thickBot="1" x14ac:dyDescent="0.35">
      <c r="B277" s="45"/>
    </row>
    <row r="278" spans="2:2" ht="17.25" thickBot="1" x14ac:dyDescent="0.35">
      <c r="B278" s="45"/>
    </row>
    <row r="279" spans="2:2" ht="17.25" thickBot="1" x14ac:dyDescent="0.35">
      <c r="B279" s="45"/>
    </row>
    <row r="280" spans="2:2" ht="17.25" thickBot="1" x14ac:dyDescent="0.35">
      <c r="B280" s="45"/>
    </row>
    <row r="281" spans="2:2" ht="17.25" thickBot="1" x14ac:dyDescent="0.35">
      <c r="B281" s="45"/>
    </row>
    <row r="282" spans="2:2" ht="17.25" thickBot="1" x14ac:dyDescent="0.35">
      <c r="B282" s="45"/>
    </row>
    <row r="283" spans="2:2" ht="17.25" thickBot="1" x14ac:dyDescent="0.35">
      <c r="B283" s="45"/>
    </row>
    <row r="284" spans="2:2" ht="17.25" thickBot="1" x14ac:dyDescent="0.35">
      <c r="B284" s="45"/>
    </row>
    <row r="285" spans="2:2" ht="17.25" thickBot="1" x14ac:dyDescent="0.35">
      <c r="B285" s="45"/>
    </row>
    <row r="286" spans="2:2" ht="17.25" thickBot="1" x14ac:dyDescent="0.35">
      <c r="B286" s="45"/>
    </row>
    <row r="287" spans="2:2" ht="17.25" thickBot="1" x14ac:dyDescent="0.35">
      <c r="B287" s="45"/>
    </row>
    <row r="288" spans="2:2" ht="17.25" thickBot="1" x14ac:dyDescent="0.35">
      <c r="B288" s="45"/>
    </row>
    <row r="289" spans="2:2" ht="17.25" thickBot="1" x14ac:dyDescent="0.35">
      <c r="B289" s="45"/>
    </row>
    <row r="290" spans="2:2" ht="17.25" thickBot="1" x14ac:dyDescent="0.35">
      <c r="B290" s="45"/>
    </row>
    <row r="291" spans="2:2" ht="17.25" thickBot="1" x14ac:dyDescent="0.35">
      <c r="B291" s="45"/>
    </row>
    <row r="292" spans="2:2" ht="17.25" thickBot="1" x14ac:dyDescent="0.35">
      <c r="B292" s="45"/>
    </row>
    <row r="293" spans="2:2" ht="17.25" thickBot="1" x14ac:dyDescent="0.35">
      <c r="B293" s="45"/>
    </row>
    <row r="294" spans="2:2" ht="17.25" thickBot="1" x14ac:dyDescent="0.35">
      <c r="B294" s="45"/>
    </row>
    <row r="295" spans="2:2" ht="17.25" thickBot="1" x14ac:dyDescent="0.35">
      <c r="B295" s="45"/>
    </row>
    <row r="296" spans="2:2" ht="17.25" thickBot="1" x14ac:dyDescent="0.35">
      <c r="B296" s="45"/>
    </row>
    <row r="297" spans="2:2" ht="17.25" thickBot="1" x14ac:dyDescent="0.35">
      <c r="B297" s="45"/>
    </row>
    <row r="298" spans="2:2" ht="17.25" thickBot="1" x14ac:dyDescent="0.35">
      <c r="B298" s="45"/>
    </row>
    <row r="299" spans="2:2" ht="17.25" thickBot="1" x14ac:dyDescent="0.35">
      <c r="B299" s="45"/>
    </row>
    <row r="300" spans="2:2" ht="17.25" thickBot="1" x14ac:dyDescent="0.35">
      <c r="B300" s="45"/>
    </row>
    <row r="301" spans="2:2" ht="17.25" thickBot="1" x14ac:dyDescent="0.35">
      <c r="B301" s="45"/>
    </row>
    <row r="302" spans="2:2" ht="17.25" thickBot="1" x14ac:dyDescent="0.35">
      <c r="B302" s="45"/>
    </row>
    <row r="303" spans="2:2" ht="17.25" thickBot="1" x14ac:dyDescent="0.35">
      <c r="B303" s="45"/>
    </row>
    <row r="304" spans="2:2" ht="17.25" thickBot="1" x14ac:dyDescent="0.35">
      <c r="B304" s="45"/>
    </row>
    <row r="305" spans="2:2" ht="17.25" thickBot="1" x14ac:dyDescent="0.35">
      <c r="B305" s="45"/>
    </row>
    <row r="306" spans="2:2" ht="17.25" thickBot="1" x14ac:dyDescent="0.35">
      <c r="B306" s="45"/>
    </row>
    <row r="307" spans="2:2" ht="17.25" thickBot="1" x14ac:dyDescent="0.35">
      <c r="B307" s="45"/>
    </row>
    <row r="308" spans="2:2" ht="17.25" thickBot="1" x14ac:dyDescent="0.35">
      <c r="B308" s="45"/>
    </row>
    <row r="309" spans="2:2" ht="17.25" thickBot="1" x14ac:dyDescent="0.35">
      <c r="B309" s="45"/>
    </row>
    <row r="310" spans="2:2" ht="17.25" thickBot="1" x14ac:dyDescent="0.35">
      <c r="B310" s="45"/>
    </row>
    <row r="311" spans="2:2" ht="17.25" thickBot="1" x14ac:dyDescent="0.35">
      <c r="B311" s="45"/>
    </row>
    <row r="312" spans="2:2" ht="17.25" thickBot="1" x14ac:dyDescent="0.35">
      <c r="B312" s="45"/>
    </row>
    <row r="313" spans="2:2" ht="17.25" thickBot="1" x14ac:dyDescent="0.35">
      <c r="B313" s="45"/>
    </row>
    <row r="314" spans="2:2" ht="17.25" thickBot="1" x14ac:dyDescent="0.35">
      <c r="B314" s="45"/>
    </row>
    <row r="315" spans="2:2" ht="17.25" thickBot="1" x14ac:dyDescent="0.35">
      <c r="B315" s="45"/>
    </row>
    <row r="316" spans="2:2" ht="17.25" thickBot="1" x14ac:dyDescent="0.35">
      <c r="B316" s="45"/>
    </row>
    <row r="317" spans="2:2" ht="17.25" thickBot="1" x14ac:dyDescent="0.35">
      <c r="B317" s="45"/>
    </row>
    <row r="318" spans="2:2" ht="17.25" thickBot="1" x14ac:dyDescent="0.35">
      <c r="B318" s="45"/>
    </row>
    <row r="319" spans="2:2" ht="17.25" thickBot="1" x14ac:dyDescent="0.35">
      <c r="B319" s="45"/>
    </row>
    <row r="320" spans="2:2" ht="17.25" thickBot="1" x14ac:dyDescent="0.35">
      <c r="B320" s="45"/>
    </row>
    <row r="321" spans="2:2" ht="17.25" thickBot="1" x14ac:dyDescent="0.35">
      <c r="B321" s="45"/>
    </row>
    <row r="322" spans="2:2" ht="17.25" thickBot="1" x14ac:dyDescent="0.35">
      <c r="B322" s="45"/>
    </row>
    <row r="323" spans="2:2" ht="17.25" thickBot="1" x14ac:dyDescent="0.35">
      <c r="B323" s="45"/>
    </row>
    <row r="324" spans="2:2" ht="17.25" thickBot="1" x14ac:dyDescent="0.35">
      <c r="B324" s="45"/>
    </row>
    <row r="325" spans="2:2" ht="17.25" thickBot="1" x14ac:dyDescent="0.35">
      <c r="B325" s="45"/>
    </row>
    <row r="326" spans="2:2" ht="17.25" thickBot="1" x14ac:dyDescent="0.35">
      <c r="B326" s="45"/>
    </row>
    <row r="327" spans="2:2" ht="17.25" thickBot="1" x14ac:dyDescent="0.35">
      <c r="B327" s="45"/>
    </row>
    <row r="328" spans="2:2" ht="17.25" thickBot="1" x14ac:dyDescent="0.35">
      <c r="B328" s="45"/>
    </row>
    <row r="329" spans="2:2" ht="17.25" thickBot="1" x14ac:dyDescent="0.35">
      <c r="B329" s="45"/>
    </row>
    <row r="330" spans="2:2" ht="17.25" thickBot="1" x14ac:dyDescent="0.35">
      <c r="B330" s="45"/>
    </row>
    <row r="331" spans="2:2" ht="17.25" thickBot="1" x14ac:dyDescent="0.35">
      <c r="B331" s="45"/>
    </row>
    <row r="332" spans="2:2" ht="17.25" thickBot="1" x14ac:dyDescent="0.35">
      <c r="B332" s="45"/>
    </row>
    <row r="333" spans="2:2" ht="17.25" thickBot="1" x14ac:dyDescent="0.35">
      <c r="B333" s="45"/>
    </row>
    <row r="334" spans="2:2" ht="17.25" thickBot="1" x14ac:dyDescent="0.35">
      <c r="B334" s="45"/>
    </row>
    <row r="335" spans="2:2" ht="17.25" thickBot="1" x14ac:dyDescent="0.35">
      <c r="B335" s="45"/>
    </row>
    <row r="336" spans="2:2" ht="17.25" thickBot="1" x14ac:dyDescent="0.35">
      <c r="B336" s="45"/>
    </row>
    <row r="337" spans="2:2" ht="17.25" thickBot="1" x14ac:dyDescent="0.35">
      <c r="B337" s="45"/>
    </row>
    <row r="338" spans="2:2" ht="17.25" thickBot="1" x14ac:dyDescent="0.35">
      <c r="B338" s="45"/>
    </row>
    <row r="339" spans="2:2" ht="17.25" thickBot="1" x14ac:dyDescent="0.35">
      <c r="B339" s="45"/>
    </row>
    <row r="340" spans="2:2" ht="17.25" thickBot="1" x14ac:dyDescent="0.35">
      <c r="B340" s="45"/>
    </row>
    <row r="341" spans="2:2" ht="17.25" thickBot="1" x14ac:dyDescent="0.35">
      <c r="B341" s="45"/>
    </row>
    <row r="342" spans="2:2" ht="17.25" thickBot="1" x14ac:dyDescent="0.35">
      <c r="B342" s="45"/>
    </row>
    <row r="343" spans="2:2" ht="17.25" thickBot="1" x14ac:dyDescent="0.35">
      <c r="B343" s="45"/>
    </row>
    <row r="344" spans="2:2" ht="17.25" thickBot="1" x14ac:dyDescent="0.35">
      <c r="B344" s="45"/>
    </row>
    <row r="345" spans="2:2" ht="17.25" thickBot="1" x14ac:dyDescent="0.35">
      <c r="B345" s="45"/>
    </row>
    <row r="346" spans="2:2" ht="17.25" thickBot="1" x14ac:dyDescent="0.35">
      <c r="B346" s="45"/>
    </row>
    <row r="347" spans="2:2" ht="17.25" thickBot="1" x14ac:dyDescent="0.35">
      <c r="B347" s="45"/>
    </row>
    <row r="348" spans="2:2" ht="17.25" thickBot="1" x14ac:dyDescent="0.35">
      <c r="B348" s="45"/>
    </row>
    <row r="349" spans="2:2" ht="17.25" thickBot="1" x14ac:dyDescent="0.35">
      <c r="B349" s="45"/>
    </row>
    <row r="350" spans="2:2" ht="17.25" thickBot="1" x14ac:dyDescent="0.35">
      <c r="B350" s="45"/>
    </row>
    <row r="351" spans="2:2" ht="17.25" thickBot="1" x14ac:dyDescent="0.35">
      <c r="B351" s="45"/>
    </row>
    <row r="352" spans="2:2" ht="17.25" thickBot="1" x14ac:dyDescent="0.35">
      <c r="B352" s="45"/>
    </row>
    <row r="353" spans="2:2" ht="17.25" thickBot="1" x14ac:dyDescent="0.35">
      <c r="B353" s="45"/>
    </row>
    <row r="354" spans="2:2" ht="17.25" thickBot="1" x14ac:dyDescent="0.35">
      <c r="B354" s="45"/>
    </row>
    <row r="355" spans="2:2" ht="17.25" thickBot="1" x14ac:dyDescent="0.35">
      <c r="B355" s="45"/>
    </row>
  </sheetData>
  <protectedRanges>
    <protectedRange sqref="B356:AF1048576 O9:AC9 O10:AE11 AE9 AF9:AF11 N9:N11 AA58:AA59 AD70:AD81 AD84:AD85 J86:AF109 J141:K145 J110:K139 L110:AF145 J9:M19 N12:AF19 J7:AC8 AE7:AF8 AD23 AA20:AB20 AC20:AC59 AF20:AF59 AD20:AE22 AD24:AE59 J146:AF211 J20:Z59 AA21:AA49 AA51:AA56 AB22:AB53 AB55:AB59 C218:AF355 C212:C217 J70:AC85 J60:J63 E212:F217 L63:Z63 L60:Z62 AE63:AF85 L217:Z217 I217:J217 I212:J212 I213:J213 I214:J214 I215:J215 I216:J216 J64:Z69 AB64:AC69 AB63:AC63 AB60:AC62 L212:Z212 AB212:AC212 L213:Z213 AB213:AC213 L214:Z214 AB214:AC214 L215:Z215 AB215:AC215 L216:Z216 AB216:AC216 AB217:AC217 AE60:AF62 AE212:AF212 AE213:AF213 AE214:AF214 AE215:AF215 AE216:AF216 AE217:AF217" name="Rango1"/>
    <protectedRange sqref="B7:B11" name="Rango1_1"/>
    <protectedRange sqref="C7:D11" name="Rango1_2"/>
    <protectedRange sqref="E7:E11" name="Rango1_3"/>
    <protectedRange sqref="F7:I11" name="Rango1_4"/>
    <protectedRange sqref="AD7:AD9" name="Rango1_5"/>
    <protectedRange sqref="B12:I15" name="Rango1_6"/>
    <protectedRange sqref="B16:I19" name="Rango1_7"/>
    <protectedRange sqref="B20:I24" name="Rango1_8"/>
    <protectedRange sqref="B25:I34" name="Rango1_9"/>
    <protectedRange sqref="B35:I35" name="Rango1_10"/>
    <protectedRange sqref="B36:I37" name="Rango1_11"/>
    <protectedRange sqref="B38:I40" name="Rango1_12"/>
    <protectedRange sqref="B41:I42" name="Rango1_13"/>
    <protectedRange sqref="B43:I43" name="Rango1_14"/>
    <protectedRange sqref="B44:I49" name="Rango1_15"/>
    <protectedRange sqref="B50:I55" name="Rango1_16"/>
    <protectedRange sqref="B56:I59" name="Rango1_17"/>
    <protectedRange sqref="D212:D217 B212:B355 B60:B63 G212:G217 D60:E63 G60:G63 I60:I63" name="Rango1_18"/>
    <protectedRange sqref="B64:B67 D64:E67 G64:G67 I64:I67" name="Rango1_19"/>
    <protectedRange sqref="B70:I73 B68:B69 D68:E69 G68:G69 I68:I69" name="Rango1_20"/>
    <protectedRange sqref="B74:I79" name="Rango1_21"/>
    <protectedRange sqref="B80:I85" name="Rango1_22"/>
    <protectedRange sqref="B86:I93" name="Rango1_23"/>
    <protectedRange sqref="B94:I99" name="Rango1_24"/>
    <protectedRange sqref="B100:I109" name="Rango1_25"/>
    <protectedRange sqref="B110:I115" name="Rango1_26"/>
    <protectedRange sqref="B116:I120" name="Rango1_27"/>
    <protectedRange sqref="B121:I129" name="Rango1_28"/>
    <protectedRange sqref="B130:I139" name="Rango1_29"/>
    <protectedRange sqref="J140:K140" name="Rango1_30"/>
    <protectedRange sqref="B140:I145" name="Rango1_31"/>
    <protectedRange sqref="B146:I148" name="Rango1_32"/>
    <protectedRange sqref="B149:I153" name="Rango1_34"/>
    <protectedRange sqref="B154:I156" name="Rango1_35"/>
    <protectedRange sqref="B157:I160" name="Rango1_36"/>
    <protectedRange sqref="B161:I164" name="Rango1_37"/>
    <protectedRange sqref="B165:I167" name="Rango1_33"/>
    <protectedRange sqref="B168:I170" name="Rango1_38"/>
    <protectedRange sqref="B171:I173" name="Rango1_39"/>
    <protectedRange sqref="B174:I175" name="Rango1_40"/>
    <protectedRange sqref="B176:I180" name="Rango1_42"/>
    <protectedRange sqref="B181:I186" name="Rango1_43"/>
    <protectedRange sqref="B187:I192" name="Rango1_44"/>
    <protectedRange sqref="B193:I195" name="Rango1_45"/>
    <protectedRange sqref="B196:I198" name="Rango1_46"/>
    <protectedRange sqref="B199:I205" name="Rango1_47"/>
    <protectedRange sqref="B206:I211" name="Rango1_48"/>
    <protectedRange sqref="K60" name="Rango1_41"/>
    <protectedRange sqref="K61" name="Rango1_49"/>
    <protectedRange sqref="K62" name="Rango1_50"/>
    <protectedRange sqref="K63" name="Rango1_51"/>
    <protectedRange sqref="K212" name="Rango1_52"/>
    <protectedRange sqref="K213" name="Rango1_53"/>
    <protectedRange sqref="K214" name="Rango1_54"/>
    <protectedRange sqref="K215" name="Rango1_55"/>
    <protectedRange sqref="K216" name="Rango1_56"/>
    <protectedRange sqref="K217" name="Rango1_57"/>
    <protectedRange sqref="C60:C69" name="Rango1_58"/>
    <protectedRange sqref="F60:F69" name="Rango1_60"/>
    <protectedRange sqref="H60:H69" name="Rango1_61"/>
    <protectedRange sqref="H212" name="Rango1_62"/>
    <protectedRange sqref="H213" name="Rango1_63"/>
    <protectedRange sqref="H214" name="Rango1_64"/>
    <protectedRange sqref="H215" name="Rango1_65"/>
    <protectedRange sqref="H216" name="Rango1_66"/>
    <protectedRange sqref="H217" name="Rango1_67"/>
    <protectedRange sqref="AA60:AA69" name="Rango1_68"/>
    <protectedRange sqref="AA212" name="Rango1_69"/>
    <protectedRange sqref="AA213" name="Rango1_70"/>
    <protectedRange sqref="AA214" name="Rango1_71"/>
    <protectedRange sqref="AA215" name="Rango1_72"/>
    <protectedRange sqref="AA216" name="Rango1_73"/>
    <protectedRange sqref="AA217" name="Rango1_74"/>
    <protectedRange sqref="AD60:AD69" name="Rango1_75"/>
    <protectedRange sqref="AD212:AD217" name="Rango1_76"/>
  </protectedRanges>
  <autoFilter ref="A6:AF211">
    <filterColumn colId="7">
      <filters>
        <filter val="2012-05000-0280"/>
      </filters>
    </filterColumn>
  </autoFilter>
  <mergeCells count="27">
    <mergeCell ref="C4:C6"/>
    <mergeCell ref="D4:D6"/>
    <mergeCell ref="E4:E6"/>
    <mergeCell ref="F4:F6"/>
    <mergeCell ref="AA4:AE4"/>
    <mergeCell ref="AE5:AE6"/>
    <mergeCell ref="G4:G6"/>
    <mergeCell ref="H4:H6"/>
    <mergeCell ref="P4:P6"/>
    <mergeCell ref="Q4:U5"/>
    <mergeCell ref="V4:Z5"/>
    <mergeCell ref="A1:XFD1"/>
    <mergeCell ref="M4:M6"/>
    <mergeCell ref="N4:N6"/>
    <mergeCell ref="AC5:AC6"/>
    <mergeCell ref="AD5:AD6"/>
    <mergeCell ref="I4:I6"/>
    <mergeCell ref="J4:J6"/>
    <mergeCell ref="L4:L6"/>
    <mergeCell ref="K4:K6"/>
    <mergeCell ref="O4:O6"/>
    <mergeCell ref="AA5:AA6"/>
    <mergeCell ref="B2:AF2"/>
    <mergeCell ref="B3:AF3"/>
    <mergeCell ref="AB5:AB6"/>
    <mergeCell ref="AF4:AF6"/>
    <mergeCell ref="B4:B6"/>
  </mergeCells>
  <dataValidations count="1">
    <dataValidation type="textLength" allowBlank="1" showInputMessage="1" showErrorMessage="1" error="Ingrese el nombre de la actividad que no exceda los 40 carácteres" sqref="K12:K34 K199:K211 K111:K115 K118:K160 K8:K9 K165:K175 K177:K195 K36:K59 K64:K109">
      <formula1>0</formula1>
      <formula2>40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31"/>
  <sheetViews>
    <sheetView topLeftCell="C1" zoomScale="57" zoomScaleNormal="57" workbookViewId="0">
      <selection activeCell="I7" sqref="I7"/>
    </sheetView>
  </sheetViews>
  <sheetFormatPr baseColWidth="10" defaultRowHeight="15" customHeight="1" x14ac:dyDescent="0.25"/>
  <cols>
    <col min="1" max="1" width="1.28515625" customWidth="1"/>
    <col min="2" max="2" width="62.140625" customWidth="1"/>
    <col min="3" max="3" width="104" customWidth="1"/>
    <col min="4" max="4" width="34.28515625" customWidth="1"/>
    <col min="5" max="5" width="40.28515625" customWidth="1"/>
    <col min="6" max="6" width="33.5703125" bestFit="1" customWidth="1"/>
    <col min="7" max="7" width="16.28515625" customWidth="1"/>
    <col min="8" max="8" width="75.42578125" customWidth="1"/>
    <col min="9" max="9" width="23" customWidth="1"/>
  </cols>
  <sheetData>
    <row r="1" spans="1:9" ht="6.75" customHeight="1" thickBot="1" x14ac:dyDescent="0.3"/>
    <row r="2" spans="1:9" s="2" customFormat="1" ht="63" customHeight="1" thickBot="1" x14ac:dyDescent="0.35">
      <c r="A2"/>
      <c r="B2" s="217"/>
      <c r="C2" s="218"/>
      <c r="D2" s="218"/>
      <c r="E2" s="218"/>
      <c r="F2" s="218"/>
      <c r="G2" s="218"/>
      <c r="H2" s="218"/>
      <c r="I2" s="219"/>
    </row>
    <row r="3" spans="1:9" s="2" customFormat="1" ht="21.75" thickBot="1" x14ac:dyDescent="0.35">
      <c r="A3"/>
      <c r="B3" s="185" t="s">
        <v>25</v>
      </c>
      <c r="C3" s="186"/>
      <c r="D3" s="186"/>
      <c r="E3" s="186"/>
      <c r="F3" s="186"/>
      <c r="G3" s="186"/>
      <c r="H3" s="186"/>
      <c r="I3" s="187"/>
    </row>
    <row r="4" spans="1:9" x14ac:dyDescent="0.25">
      <c r="B4" s="220" t="s">
        <v>23</v>
      </c>
      <c r="C4" s="223" t="s">
        <v>24</v>
      </c>
      <c r="D4" s="223" t="s">
        <v>18</v>
      </c>
      <c r="E4" s="223" t="s">
        <v>53</v>
      </c>
      <c r="F4" s="223" t="s">
        <v>26</v>
      </c>
      <c r="G4" s="223" t="s">
        <v>19</v>
      </c>
      <c r="H4" s="226" t="s">
        <v>133</v>
      </c>
      <c r="I4" s="214" t="s">
        <v>130</v>
      </c>
    </row>
    <row r="5" spans="1:9" x14ac:dyDescent="0.25">
      <c r="B5" s="221"/>
      <c r="C5" s="224"/>
      <c r="D5" s="224"/>
      <c r="E5" s="224"/>
      <c r="F5" s="224"/>
      <c r="G5" s="224"/>
      <c r="H5" s="227"/>
      <c r="I5" s="215"/>
    </row>
    <row r="6" spans="1:9" ht="15.75" thickBot="1" x14ac:dyDescent="0.3">
      <c r="B6" s="222"/>
      <c r="C6" s="225"/>
      <c r="D6" s="225"/>
      <c r="E6" s="225"/>
      <c r="F6" s="225"/>
      <c r="G6" s="225"/>
      <c r="H6" s="228"/>
      <c r="I6" s="216"/>
    </row>
    <row r="7" spans="1:9" ht="15" customHeight="1" x14ac:dyDescent="0.25">
      <c r="B7" s="144" t="s">
        <v>76</v>
      </c>
      <c r="C7" s="142" t="s">
        <v>77</v>
      </c>
      <c r="D7" s="145" t="s">
        <v>54</v>
      </c>
      <c r="E7" s="145" t="s">
        <v>55</v>
      </c>
      <c r="F7" s="145" t="s">
        <v>30</v>
      </c>
      <c r="G7" s="145" t="s">
        <v>132</v>
      </c>
      <c r="H7" s="146" t="s">
        <v>38</v>
      </c>
      <c r="I7" s="147" t="s">
        <v>121</v>
      </c>
    </row>
    <row r="8" spans="1:9" s="136" customFormat="1" ht="15" customHeight="1" x14ac:dyDescent="0.25">
      <c r="B8" s="130" t="s">
        <v>76</v>
      </c>
      <c r="C8" s="137" t="s">
        <v>78</v>
      </c>
      <c r="D8" s="16" t="s">
        <v>69</v>
      </c>
      <c r="E8" s="16" t="s">
        <v>56</v>
      </c>
      <c r="F8" s="16" t="s">
        <v>30</v>
      </c>
      <c r="G8" s="16" t="s">
        <v>33</v>
      </c>
      <c r="H8" s="138" t="s">
        <v>39</v>
      </c>
      <c r="I8" s="41" t="s">
        <v>122</v>
      </c>
    </row>
    <row r="9" spans="1:9" s="136" customFormat="1" ht="15" customHeight="1" x14ac:dyDescent="0.25">
      <c r="B9" s="130" t="s">
        <v>79</v>
      </c>
      <c r="C9" s="137" t="s">
        <v>80</v>
      </c>
      <c r="D9" s="16" t="s">
        <v>70</v>
      </c>
      <c r="E9" s="16" t="s">
        <v>57</v>
      </c>
      <c r="F9" s="16" t="s">
        <v>30</v>
      </c>
      <c r="G9" s="16" t="s">
        <v>33</v>
      </c>
      <c r="H9" s="138" t="s">
        <v>40</v>
      </c>
      <c r="I9" s="41" t="s">
        <v>123</v>
      </c>
    </row>
    <row r="10" spans="1:9" s="136" customFormat="1" ht="15" customHeight="1" x14ac:dyDescent="0.25">
      <c r="B10" s="140" t="s">
        <v>79</v>
      </c>
      <c r="C10" s="143" t="s">
        <v>81</v>
      </c>
      <c r="D10" s="148" t="s">
        <v>71</v>
      </c>
      <c r="E10" s="148" t="s">
        <v>58</v>
      </c>
      <c r="F10" s="148" t="s">
        <v>30</v>
      </c>
      <c r="G10" s="148" t="s">
        <v>33</v>
      </c>
      <c r="H10" s="157" t="s">
        <v>41</v>
      </c>
      <c r="I10" s="158" t="s">
        <v>124</v>
      </c>
    </row>
    <row r="11" spans="1:9" s="136" customFormat="1" ht="15" customHeight="1" x14ac:dyDescent="0.25">
      <c r="B11" s="140" t="s">
        <v>82</v>
      </c>
      <c r="C11" s="143" t="s">
        <v>83</v>
      </c>
      <c r="D11" s="148" t="s">
        <v>72</v>
      </c>
      <c r="E11" s="148" t="s">
        <v>59</v>
      </c>
      <c r="F11" s="148" t="s">
        <v>30</v>
      </c>
      <c r="G11" s="148" t="s">
        <v>33</v>
      </c>
      <c r="H11" s="157" t="s">
        <v>42</v>
      </c>
      <c r="I11" s="158" t="s">
        <v>125</v>
      </c>
    </row>
    <row r="12" spans="1:9" s="136" customFormat="1" ht="15" customHeight="1" x14ac:dyDescent="0.25">
      <c r="B12" s="130" t="s">
        <v>82</v>
      </c>
      <c r="C12" s="137" t="s">
        <v>84</v>
      </c>
      <c r="D12" s="16" t="s">
        <v>73</v>
      </c>
      <c r="E12" s="16" t="s">
        <v>60</v>
      </c>
      <c r="F12" s="16" t="s">
        <v>30</v>
      </c>
      <c r="G12" s="16" t="s">
        <v>33</v>
      </c>
      <c r="H12" s="138" t="s">
        <v>43</v>
      </c>
      <c r="I12" s="41" t="s">
        <v>126</v>
      </c>
    </row>
    <row r="13" spans="1:9" s="136" customFormat="1" ht="15" customHeight="1" x14ac:dyDescent="0.25">
      <c r="B13" s="149" t="s">
        <v>85</v>
      </c>
      <c r="C13" s="143" t="s">
        <v>86</v>
      </c>
      <c r="D13" s="148" t="s">
        <v>74</v>
      </c>
      <c r="E13" s="148" t="s">
        <v>61</v>
      </c>
      <c r="F13" s="148" t="s">
        <v>30</v>
      </c>
      <c r="G13" s="148" t="s">
        <v>33</v>
      </c>
      <c r="H13" s="157" t="s">
        <v>44</v>
      </c>
      <c r="I13" s="158" t="s">
        <v>127</v>
      </c>
    </row>
    <row r="14" spans="1:9" s="136" customFormat="1" ht="15" customHeight="1" x14ac:dyDescent="0.25">
      <c r="B14" s="139" t="s">
        <v>85</v>
      </c>
      <c r="C14" s="137" t="s">
        <v>87</v>
      </c>
      <c r="D14" s="16" t="s">
        <v>75</v>
      </c>
      <c r="E14" s="16" t="s">
        <v>62</v>
      </c>
      <c r="F14" s="16" t="s">
        <v>30</v>
      </c>
      <c r="G14" s="16" t="s">
        <v>33</v>
      </c>
      <c r="H14" s="138" t="s">
        <v>45</v>
      </c>
      <c r="I14" s="41" t="s">
        <v>128</v>
      </c>
    </row>
    <row r="15" spans="1:9" s="136" customFormat="1" ht="15" customHeight="1" x14ac:dyDescent="0.25">
      <c r="B15" s="139" t="s">
        <v>85</v>
      </c>
      <c r="C15" s="137" t="s">
        <v>88</v>
      </c>
      <c r="D15" s="16" t="s">
        <v>63</v>
      </c>
      <c r="E15" s="16" t="s">
        <v>52</v>
      </c>
      <c r="F15" s="16" t="s">
        <v>30</v>
      </c>
      <c r="G15" s="16" t="s">
        <v>33</v>
      </c>
      <c r="H15" s="138" t="s">
        <v>46</v>
      </c>
      <c r="I15" s="41" t="s">
        <v>129</v>
      </c>
    </row>
    <row r="16" spans="1:9" s="136" customFormat="1" ht="15" customHeight="1" x14ac:dyDescent="0.25">
      <c r="B16" s="150" t="s">
        <v>89</v>
      </c>
      <c r="C16" s="143" t="s">
        <v>90</v>
      </c>
      <c r="D16" s="148" t="s">
        <v>64</v>
      </c>
      <c r="E16" s="148" t="s">
        <v>52</v>
      </c>
      <c r="F16" s="148" t="s">
        <v>30</v>
      </c>
      <c r="G16" s="148" t="s">
        <v>33</v>
      </c>
      <c r="H16" s="157" t="s">
        <v>47</v>
      </c>
      <c r="I16" s="158"/>
    </row>
    <row r="17" spans="2:9" ht="15" customHeight="1" x14ac:dyDescent="0.25">
      <c r="B17" s="131" t="s">
        <v>89</v>
      </c>
      <c r="C17" s="20" t="s">
        <v>91</v>
      </c>
      <c r="D17" s="15" t="s">
        <v>65</v>
      </c>
      <c r="E17" s="15" t="s">
        <v>52</v>
      </c>
      <c r="F17" s="15" t="s">
        <v>30</v>
      </c>
      <c r="G17" s="16" t="s">
        <v>33</v>
      </c>
      <c r="H17" s="19" t="s">
        <v>48</v>
      </c>
      <c r="I17" s="41"/>
    </row>
    <row r="18" spans="2:9" ht="15" customHeight="1" x14ac:dyDescent="0.25">
      <c r="B18" s="132" t="s">
        <v>92</v>
      </c>
      <c r="C18" s="20" t="s">
        <v>93</v>
      </c>
      <c r="D18" s="15" t="s">
        <v>66</v>
      </c>
      <c r="E18" s="15" t="s">
        <v>52</v>
      </c>
      <c r="F18" s="15" t="s">
        <v>30</v>
      </c>
      <c r="G18" s="16" t="s">
        <v>33</v>
      </c>
      <c r="H18" s="19" t="s">
        <v>49</v>
      </c>
      <c r="I18" s="41"/>
    </row>
    <row r="19" spans="2:9" ht="15" customHeight="1" x14ac:dyDescent="0.25">
      <c r="B19" s="132" t="s">
        <v>92</v>
      </c>
      <c r="C19" s="20" t="s">
        <v>94</v>
      </c>
      <c r="D19" s="15" t="s">
        <v>67</v>
      </c>
      <c r="E19" s="15" t="s">
        <v>52</v>
      </c>
      <c r="F19" s="15" t="s">
        <v>30</v>
      </c>
      <c r="G19" s="16" t="s">
        <v>33</v>
      </c>
      <c r="H19" s="19" t="s">
        <v>50</v>
      </c>
      <c r="I19" s="41"/>
    </row>
    <row r="20" spans="2:9" ht="15" customHeight="1" x14ac:dyDescent="0.25">
      <c r="B20" s="132" t="s">
        <v>92</v>
      </c>
      <c r="C20" s="143" t="s">
        <v>95</v>
      </c>
      <c r="D20" s="148" t="s">
        <v>68</v>
      </c>
      <c r="E20" s="148" t="s">
        <v>52</v>
      </c>
      <c r="F20" s="148" t="s">
        <v>30</v>
      </c>
      <c r="G20" s="148" t="s">
        <v>33</v>
      </c>
      <c r="H20" s="157" t="s">
        <v>51</v>
      </c>
      <c r="I20" s="158"/>
    </row>
    <row r="21" spans="2:9" ht="15" customHeight="1" x14ac:dyDescent="0.25">
      <c r="B21" s="131" t="s">
        <v>96</v>
      </c>
      <c r="C21" s="20" t="s">
        <v>97</v>
      </c>
      <c r="D21" s="15"/>
      <c r="E21" s="15"/>
      <c r="F21" s="15" t="s">
        <v>30</v>
      </c>
      <c r="G21" s="16" t="s">
        <v>34</v>
      </c>
      <c r="H21" s="19" t="s">
        <v>52</v>
      </c>
      <c r="I21" s="42"/>
    </row>
    <row r="22" spans="2:9" ht="15" customHeight="1" x14ac:dyDescent="0.25">
      <c r="B22" s="131" t="s">
        <v>96</v>
      </c>
      <c r="C22" s="20" t="s">
        <v>98</v>
      </c>
      <c r="D22" s="15"/>
      <c r="E22" s="15"/>
      <c r="F22" s="15" t="s">
        <v>31</v>
      </c>
      <c r="G22" s="16" t="s">
        <v>35</v>
      </c>
      <c r="H22" s="19" t="s">
        <v>52</v>
      </c>
      <c r="I22" s="40"/>
    </row>
    <row r="23" spans="2:9" ht="15" customHeight="1" x14ac:dyDescent="0.25">
      <c r="B23" s="131" t="s">
        <v>99</v>
      </c>
      <c r="C23" s="20" t="s">
        <v>100</v>
      </c>
      <c r="D23" s="15"/>
      <c r="E23" s="15"/>
      <c r="F23" s="15" t="s">
        <v>31</v>
      </c>
      <c r="G23" s="18" t="s">
        <v>36</v>
      </c>
      <c r="H23" s="19" t="s">
        <v>52</v>
      </c>
      <c r="I23" s="40"/>
    </row>
    <row r="24" spans="2:9" ht="15" customHeight="1" x14ac:dyDescent="0.25">
      <c r="B24" s="133" t="s">
        <v>99</v>
      </c>
      <c r="C24" s="29" t="s">
        <v>101</v>
      </c>
      <c r="D24" s="30"/>
      <c r="E24" s="30"/>
      <c r="F24" s="30" t="s">
        <v>32</v>
      </c>
      <c r="G24" s="31" t="s">
        <v>37</v>
      </c>
      <c r="H24" s="32" t="s">
        <v>52</v>
      </c>
      <c r="I24" s="42"/>
    </row>
    <row r="25" spans="2:9" ht="15" customHeight="1" x14ac:dyDescent="0.25">
      <c r="B25" s="134" t="s">
        <v>102</v>
      </c>
      <c r="C25" s="20" t="s">
        <v>103</v>
      </c>
      <c r="D25" s="17"/>
      <c r="E25" s="17"/>
      <c r="F25" s="17"/>
      <c r="G25" s="17"/>
      <c r="H25" s="17"/>
      <c r="I25" s="40"/>
    </row>
    <row r="26" spans="2:9" ht="15" customHeight="1" x14ac:dyDescent="0.25">
      <c r="B26" s="134" t="s">
        <v>102</v>
      </c>
      <c r="C26" s="20" t="s">
        <v>104</v>
      </c>
      <c r="D26" s="17"/>
      <c r="E26" s="35"/>
      <c r="F26" s="17"/>
      <c r="G26" s="17"/>
      <c r="H26" s="17"/>
      <c r="I26" s="40"/>
    </row>
    <row r="27" spans="2:9" ht="15" customHeight="1" x14ac:dyDescent="0.25">
      <c r="B27" s="134" t="s">
        <v>102</v>
      </c>
      <c r="C27" s="20" t="s">
        <v>105</v>
      </c>
      <c r="D27" s="17"/>
      <c r="E27" s="17"/>
      <c r="F27" s="17"/>
      <c r="G27" s="17"/>
      <c r="H27" s="17"/>
      <c r="I27" s="40"/>
    </row>
    <row r="28" spans="2:9" ht="15" customHeight="1" x14ac:dyDescent="0.25">
      <c r="B28" s="134" t="s">
        <v>102</v>
      </c>
      <c r="C28" s="20" t="s">
        <v>106</v>
      </c>
      <c r="D28" s="17"/>
      <c r="E28" s="17"/>
      <c r="F28" s="17"/>
      <c r="G28" s="17"/>
      <c r="H28" s="17"/>
      <c r="I28" s="40"/>
    </row>
    <row r="29" spans="2:9" ht="15" customHeight="1" x14ac:dyDescent="0.25">
      <c r="B29" s="134" t="s">
        <v>102</v>
      </c>
      <c r="C29" s="20" t="s">
        <v>107</v>
      </c>
      <c r="D29" s="17"/>
      <c r="E29" s="17"/>
      <c r="F29" s="17"/>
      <c r="G29" s="17"/>
      <c r="H29" s="17"/>
      <c r="I29" s="40"/>
    </row>
    <row r="30" spans="2:9" ht="15" customHeight="1" x14ac:dyDescent="0.25">
      <c r="B30" s="134" t="s">
        <v>102</v>
      </c>
      <c r="C30" s="20" t="s">
        <v>108</v>
      </c>
      <c r="D30" s="17"/>
      <c r="E30" s="17"/>
      <c r="F30" s="17"/>
      <c r="G30" s="17"/>
      <c r="H30" s="17"/>
      <c r="I30" s="40"/>
    </row>
    <row r="31" spans="2:9" ht="15" customHeight="1" thickBot="1" x14ac:dyDescent="0.3">
      <c r="B31" s="135" t="s">
        <v>109</v>
      </c>
      <c r="C31" s="34" t="s">
        <v>110</v>
      </c>
      <c r="D31" s="43"/>
      <c r="E31" s="43"/>
      <c r="F31" s="43"/>
      <c r="G31" s="43"/>
      <c r="H31" s="43"/>
      <c r="I31" s="44"/>
    </row>
  </sheetData>
  <mergeCells count="10">
    <mergeCell ref="I4:I6"/>
    <mergeCell ref="B3:I3"/>
    <mergeCell ref="B2:I2"/>
    <mergeCell ref="B4:B6"/>
    <mergeCell ref="F4:F6"/>
    <mergeCell ref="G4:G6"/>
    <mergeCell ref="H4:H6"/>
    <mergeCell ref="C4:C6"/>
    <mergeCell ref="D4:D6"/>
    <mergeCell ref="E4:E6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COAI </vt:lpstr>
      <vt:lpstr>Plan__Accion_Salud</vt:lpstr>
      <vt:lpstr>CODIGOS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</dc:creator>
  <cp:lastModifiedBy>Usuario de Windows</cp:lastModifiedBy>
  <cp:lastPrinted>2016-01-26T19:30:19Z</cp:lastPrinted>
  <dcterms:created xsi:type="dcterms:W3CDTF">2015-10-07T20:28:40Z</dcterms:created>
  <dcterms:modified xsi:type="dcterms:W3CDTF">2016-01-30T21:08:12Z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